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Сп3" sheetId="5" r:id="rId5"/>
    <sheet name="3" sheetId="6" r:id="rId6"/>
    <sheet name="Сп2" sheetId="7" r:id="rId7"/>
    <sheet name="2стр1" sheetId="8" r:id="rId8"/>
    <sheet name="2стр2" sheetId="9" r:id="rId9"/>
    <sheet name="Сп1" sheetId="10" r:id="rId10"/>
    <sheet name="1" sheetId="11" r:id="rId11"/>
    <sheet name="СпК" sheetId="12" r:id="rId12"/>
    <sheet name="Кстр1" sheetId="13" r:id="rId13"/>
    <sheet name="Кстр2" sheetId="14" r:id="rId14"/>
    <sheet name="СпМ" sheetId="15" r:id="rId15"/>
    <sheet name="Мстр1" sheetId="16" r:id="rId16"/>
    <sheet name="Мстр2" sheetId="17" r:id="rId17"/>
  </sheets>
  <definedNames>
    <definedName name="_xlnm.Print_Area" localSheetId="10">'1'!$A$1:$J$71</definedName>
    <definedName name="_xlnm.Print_Area" localSheetId="7">'2стр1'!$A$1:$G$75</definedName>
    <definedName name="_xlnm.Print_Area" localSheetId="8">'2стр2'!$A$1:$K$76</definedName>
    <definedName name="_xlnm.Print_Area" localSheetId="5">'3'!$A$1:$J$71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12">'Кстр1'!$A$1:$G$75</definedName>
    <definedName name="_xlnm.Print_Area" localSheetId="13">'Кстр2'!$A$1:$K$76</definedName>
    <definedName name="_xlnm.Print_Area" localSheetId="15">'Мстр1'!$A$1:$G$75</definedName>
    <definedName name="_xlnm.Print_Area" localSheetId="16">'Мстр2'!$A$1:$K$76</definedName>
    <definedName name="_xlnm.Print_Area" localSheetId="9">'Сп1'!$A$1:$I$64</definedName>
    <definedName name="_xlnm.Print_Area" localSheetId="6">'Сп2'!$A$1:$I$64</definedName>
    <definedName name="_xlnm.Print_Area" localSheetId="4">'Сп3'!$A$1:$I$64</definedName>
    <definedName name="_xlnm.Print_Area" localSheetId="0">'Сп4'!$A$1:$I$64</definedName>
    <definedName name="_xlnm.Print_Area" localSheetId="11">'СпК'!$A$1:$I$64</definedName>
    <definedName name="_xlnm.Print_Area" localSheetId="14">'СпМ'!$A$1:$I$64</definedName>
  </definedNames>
  <calcPr fullCalcOnLoad="1" refMode="R1C1"/>
</workbook>
</file>

<file path=xl/sharedStrings.xml><?xml version="1.0" encoding="utf-8"?>
<sst xmlns="http://schemas.openxmlformats.org/spreadsheetml/2006/main" count="971" uniqueCount="158">
  <si>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</si>
  <si>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</si>
  <si>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</si>
  <si>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</si>
  <si>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</si>
  <si>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</si>
  <si>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</si>
  <si>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</si>
  <si>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</si>
  <si>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</si>
  <si>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</si>
  <si>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</si>
  <si>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</si>
  <si>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</si>
  <si>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</si>
  <si>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</si>
  <si>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</si>
  <si>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</si>
  <si>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</si>
  <si>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</si>
  <si>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</si>
  <si>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</si>
  <si>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</si>
  <si>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</si>
  <si>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</si>
  <si>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</si>
  <si>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</si>
  <si>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</si>
  <si>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</si>
  <si>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</si>
  <si>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</si>
  <si>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</si>
  <si>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</si>
  <si>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</si>
  <si>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</si>
  <si>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Аббасов Рустамхон</t>
  </si>
  <si>
    <t>Урманов Артур</t>
  </si>
  <si>
    <t>Исмайлов Азат</t>
  </si>
  <si>
    <t>Валеев Риф</t>
  </si>
  <si>
    <t>Срумов Антон</t>
  </si>
  <si>
    <t>Шапошников Александр</t>
  </si>
  <si>
    <t>Санейко Дмитрий</t>
  </si>
  <si>
    <t>Харламов Руслан</t>
  </si>
  <si>
    <t>Наконечный Антон</t>
  </si>
  <si>
    <t>Максютов Азат</t>
  </si>
  <si>
    <t>Шариков Сергей</t>
  </si>
  <si>
    <t>Сазонов Николай</t>
  </si>
  <si>
    <t>Мустафин Рафаэль</t>
  </si>
  <si>
    <t>Ахтемзянов Рустам</t>
  </si>
  <si>
    <t>Мазурин Викентий</t>
  </si>
  <si>
    <t>Гайсин Айбулат</t>
  </si>
  <si>
    <t>Хубатулин Ринат</t>
  </si>
  <si>
    <t>Хабиров Марс</t>
  </si>
  <si>
    <t>Игнатенко Алексей</t>
  </si>
  <si>
    <t>Тодрамович Александр</t>
  </si>
  <si>
    <t>Султанов Ильдар</t>
  </si>
  <si>
    <t>Отин Роман</t>
  </si>
  <si>
    <t>Кузнецов Дмитрий</t>
  </si>
  <si>
    <t>Семенов Юрий</t>
  </si>
  <si>
    <t>Волков Виктор</t>
  </si>
  <si>
    <t>Усков Сергей</t>
  </si>
  <si>
    <t>Давлетов Тимур</t>
  </si>
  <si>
    <t>Финал Турнира им.Алексея Щербака. 15 ноября.</t>
  </si>
  <si>
    <t>Топорков Артем</t>
  </si>
  <si>
    <t>Полуфинал Турнира им.Алексея Щербака. 9 ноября.</t>
  </si>
  <si>
    <t>Ратникова Наталья</t>
  </si>
  <si>
    <t>Лобов Андрей</t>
  </si>
  <si>
    <t>Суфияров Эдуард</t>
  </si>
  <si>
    <t>Мурсалимова Инна</t>
  </si>
  <si>
    <t>Сафиуллин Александр</t>
  </si>
  <si>
    <t>Топорков Юрий</t>
  </si>
  <si>
    <t>Уткулов Ринат</t>
  </si>
  <si>
    <t>Топорков Артур</t>
  </si>
  <si>
    <t>Барышев Сергей</t>
  </si>
  <si>
    <t>Мазитов Рустам</t>
  </si>
  <si>
    <t>Полушин Сергей</t>
  </si>
  <si>
    <t>Насыров Илдар</t>
  </si>
  <si>
    <t>Ишметов Александр</t>
  </si>
  <si>
    <t>Манайчев Владимир</t>
  </si>
  <si>
    <t>Бакиров Наиль</t>
  </si>
  <si>
    <t>Халимонов Евгений</t>
  </si>
  <si>
    <t>Четвертьфинал Турнира им.А.Щербака. 1 ноября.</t>
  </si>
  <si>
    <t>Стародубцев Олег</t>
  </si>
  <si>
    <t>Лихачев Александр</t>
  </si>
  <si>
    <t>Толкачев Иван</t>
  </si>
  <si>
    <t>Тарараев Петр</t>
  </si>
  <si>
    <t>Пермяков Никита</t>
  </si>
  <si>
    <t>Нестеренко Георгий</t>
  </si>
  <si>
    <t>Могилевская Инесса</t>
  </si>
  <si>
    <t>Краснова Светлана</t>
  </si>
  <si>
    <t>Шарафеев Тимур</t>
  </si>
  <si>
    <t>Сальманов Линар</t>
  </si>
  <si>
    <t>Зарипова Эльвина</t>
  </si>
  <si>
    <t>1/8 финала Турнира им.Алексея Щербака. 25 октября.</t>
  </si>
  <si>
    <t>Латыпов Аллан</t>
  </si>
  <si>
    <t>Кузнецов Олег</t>
  </si>
  <si>
    <t>Хасаншин Станислав</t>
  </si>
  <si>
    <t>Ерыкалин Юрий</t>
  </si>
  <si>
    <t>Хакимов Фларит</t>
  </si>
  <si>
    <t>Мурзин Рустем</t>
  </si>
  <si>
    <t>Вахитов Шамиль</t>
  </si>
  <si>
    <t>Шаяхметов Азамат</t>
  </si>
  <si>
    <t>Коновалов Александр</t>
  </si>
  <si>
    <t>Саитов Эмиль</t>
  </si>
  <si>
    <t>Григорьев Руслан</t>
  </si>
  <si>
    <t>Якшимбетов Радмир</t>
  </si>
  <si>
    <t>Муллагулова Лиля</t>
  </si>
  <si>
    <t>Латыпов Тимур</t>
  </si>
  <si>
    <t>Хубатулин Денис</t>
  </si>
  <si>
    <t>Гайфуллин Роберт</t>
  </si>
  <si>
    <t>Корнилов Руслан</t>
  </si>
  <si>
    <t>Султангулов Рим</t>
  </si>
  <si>
    <t>Калинович Денис</t>
  </si>
  <si>
    <t>Нигматулина Элина</t>
  </si>
  <si>
    <t>1/16 финала Турнира им.Алексея Щербака. 19 октября.</t>
  </si>
  <si>
    <t>Ишмаева Юлия</t>
  </si>
  <si>
    <t>Неизвестных Игорь</t>
  </si>
  <si>
    <t>Ключников Артем</t>
  </si>
  <si>
    <t>Ибраев Эмиль</t>
  </si>
  <si>
    <t>Бортко Вячеслав</t>
  </si>
  <si>
    <t>1/32 финала Турнира им.Алексея Щербака. 11 октября.</t>
  </si>
  <si>
    <t>Морозкин Никита</t>
  </si>
  <si>
    <t>Алексеев Олег</t>
  </si>
  <si>
    <t>Набиуллина Светлана</t>
  </si>
  <si>
    <t>Брылов Егор</t>
  </si>
  <si>
    <t>Разбежкина Вера</t>
  </si>
  <si>
    <t>Нечепуренко Роман</t>
  </si>
  <si>
    <t>Ахметгалиев Ильнур</t>
  </si>
  <si>
    <t>Тимербулатов Тагир</t>
  </si>
  <si>
    <t>Набиуллин Ильдус</t>
  </si>
  <si>
    <t>Шакиров Артур</t>
  </si>
  <si>
    <t>Аглиуллин Эмиль</t>
  </si>
  <si>
    <t>Галимарданов Артур</t>
  </si>
  <si>
    <t>Валитов Денис</t>
  </si>
  <si>
    <t>Шамсутдинов Фидан</t>
  </si>
  <si>
    <t>Макаров Никита</t>
  </si>
  <si>
    <t>Бурангулов Радмир</t>
  </si>
  <si>
    <t>Набиуллин Ильдар</t>
  </si>
  <si>
    <t>Ишимова Эльмира</t>
  </si>
  <si>
    <t>Вафин Егор</t>
  </si>
  <si>
    <t>Сидо Артем</t>
  </si>
  <si>
    <t>Сайфутдинов Марс</t>
  </si>
  <si>
    <t>Ермолаев Владислав</t>
  </si>
  <si>
    <t>Бабчук Владимир</t>
  </si>
  <si>
    <t>Соловьев Никита</t>
  </si>
  <si>
    <t>Ходжиев Тахир</t>
  </si>
  <si>
    <t>Якупов Ильдар</t>
  </si>
  <si>
    <t>Саетгалеев Артем</t>
  </si>
  <si>
    <t>Кривенко Егор</t>
  </si>
  <si>
    <t>Кондров Эдуард</t>
  </si>
  <si>
    <t>Мустафин Альмир</t>
  </si>
  <si>
    <t>Архипов Андрей</t>
  </si>
  <si>
    <t>Ишемгулова Ляйсан</t>
  </si>
  <si>
    <t>Умов Сергей</t>
  </si>
  <si>
    <t>Сергеева Алёна</t>
  </si>
  <si>
    <t>Виноградов Иван</t>
  </si>
  <si>
    <t>Иванова Анна</t>
  </si>
  <si>
    <t>19-е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</si>
</sst>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86</v>
      </c>
      <c r="B2" s="27"/>
      <c r="C2" s="29" t="s">
        <v>120</v>
      </c>
      <c r="D2" s="27"/>
      <c r="E2" s="27"/>
      <c r="F2" s="27"/>
      <c r="G2" s="27"/>
      <c r="H2" s="27"/>
      <c r="I2" s="27"/>
    </row>
    <row r="3" spans="1:9" ht="18">
      <c r="A3" s="23" t="s">
        <v>97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121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122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123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124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125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126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108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109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127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128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129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130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131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134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117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135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136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137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112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138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139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140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141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142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143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144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118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145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146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147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148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149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150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151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152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153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154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155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156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73</v>
      </c>
      <c r="B2" s="27"/>
      <c r="C2" s="29" t="s">
        <v>81</v>
      </c>
      <c r="D2" s="27"/>
      <c r="E2" s="27"/>
      <c r="F2" s="27"/>
      <c r="G2" s="27"/>
      <c r="H2" s="27"/>
      <c r="I2" s="27"/>
    </row>
    <row r="3" spans="1:9" ht="18">
      <c r="A3" s="23" t="s">
        <v>82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Сп1!C1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Сп1!C2</f>
        <v>Четвертьфинал Турнира им.А.Щербака. 1 ноября.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Халимонов Евгений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80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75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Полушин Сергей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75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Тарараев Петр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83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Лихачев Александр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83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Могилевская Инесса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83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Краснова Светлана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76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Насыров Илдар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83</v>
      </c>
      <c r="G19" s="8"/>
      <c r="H19" s="8"/>
      <c r="I19" s="8"/>
    </row>
    <row r="20" spans="1:9" ht="12.75">
      <c r="A20" s="4">
        <v>3</v>
      </c>
      <c r="B20" s="6" t="str">
        <f>Сп1!A3</f>
        <v>Стародубцев Олег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82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Шарафеев Тимур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82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Нестеренко Георгий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77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Ишметов Александр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73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Толкачев Иван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84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Пермяков Никита</v>
      </c>
      <c r="C30" s="11"/>
      <c r="D30" s="11"/>
      <c r="E30" s="4">
        <v>-15</v>
      </c>
      <c r="F30" s="6" t="str">
        <f>IF(F19=E11,E27,IF(F19=E27,E11,0))</f>
        <v>Барышев Сергей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73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Сп1!A15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73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Барышев Сергей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Полушин Сергей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85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Тарараев Петр</v>
      </c>
      <c r="C38" s="7">
        <v>20</v>
      </c>
      <c r="D38" s="35" t="s">
        <v>85</v>
      </c>
      <c r="E38" s="7">
        <v>26</v>
      </c>
      <c r="F38" s="35" t="s">
        <v>75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Толкачев Иван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Могилевская Инесса</v>
      </c>
      <c r="C40" s="5"/>
      <c r="D40" s="7">
        <v>24</v>
      </c>
      <c r="E40" s="36" t="s">
        <v>77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88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Краснова Светлана</v>
      </c>
      <c r="C42" s="7">
        <v>21</v>
      </c>
      <c r="D42" s="36" t="s">
        <v>77</v>
      </c>
      <c r="E42" s="15"/>
      <c r="F42" s="7">
        <v>28</v>
      </c>
      <c r="G42" s="35" t="s">
        <v>75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Ишметов Александр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Шарафеев Тимур</v>
      </c>
      <c r="C44" s="5"/>
      <c r="D44" s="4">
        <v>-14</v>
      </c>
      <c r="E44" s="6" t="str">
        <f>IF(E27=D23,D31,IF(E27=D31,D23,0))</f>
        <v>Стародубцев Олег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87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Нестеренко Георгий</v>
      </c>
      <c r="C46" s="7">
        <v>22</v>
      </c>
      <c r="D46" s="35" t="s">
        <v>87</v>
      </c>
      <c r="E46" s="7">
        <v>27</v>
      </c>
      <c r="F46" s="36" t="s">
        <v>80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Насыров Илдар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Пермяков Никита</v>
      </c>
      <c r="C48" s="5"/>
      <c r="D48" s="7">
        <v>25</v>
      </c>
      <c r="E48" s="36" t="s">
        <v>80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86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6" t="s">
        <v>80</v>
      </c>
      <c r="E50" s="15"/>
      <c r="F50" s="4">
        <v>-28</v>
      </c>
      <c r="G50" s="6" t="str">
        <f>IF(G42=F38,F46,IF(G42=F46,F38,0))</f>
        <v>Халимонов Евгений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Халимонов Евгений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Ишметов Александр</v>
      </c>
      <c r="C53" s="5"/>
      <c r="D53" s="4">
        <v>-20</v>
      </c>
      <c r="E53" s="6" t="str">
        <f>IF(D38=C37,C39,IF(D38=C39,C37,0))</f>
        <v>Толкачев Иван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82</v>
      </c>
      <c r="D54" s="5"/>
      <c r="E54" s="7">
        <v>31</v>
      </c>
      <c r="F54" s="8" t="s">
        <v>84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Стародубцев Олег</v>
      </c>
      <c r="C55" s="16" t="s">
        <v>4</v>
      </c>
      <c r="D55" s="4">
        <v>-21</v>
      </c>
      <c r="E55" s="10" t="str">
        <f>IF(D42=C41,C43,IF(D42=C43,C41,0))</f>
        <v>Могилевская Инесса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Ишметов Александр</v>
      </c>
      <c r="D56" s="5"/>
      <c r="E56" s="5"/>
      <c r="F56" s="7">
        <v>33</v>
      </c>
      <c r="G56" s="8" t="s">
        <v>76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Насыров Илдар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Тарараев Петр</v>
      </c>
      <c r="C58" s="5"/>
      <c r="D58" s="5"/>
      <c r="E58" s="7">
        <v>32</v>
      </c>
      <c r="F58" s="12" t="s">
        <v>76</v>
      </c>
      <c r="G58" s="20"/>
      <c r="H58" s="5"/>
      <c r="I58" s="5"/>
    </row>
    <row r="59" spans="1:9" ht="12.75">
      <c r="A59" s="5"/>
      <c r="B59" s="7">
        <v>30</v>
      </c>
      <c r="C59" s="8" t="s">
        <v>85</v>
      </c>
      <c r="D59" s="4">
        <v>-23</v>
      </c>
      <c r="E59" s="10" t="str">
        <f>IF(D50=C49,C51,IF(D50=C51,C49,0))</f>
        <v>Пермяков Никита</v>
      </c>
      <c r="F59" s="4">
        <v>-33</v>
      </c>
      <c r="G59" s="6" t="str">
        <f>IF(G56=F54,F58,IF(G56=F58,F54,0))</f>
        <v>Толкачев Иван</v>
      </c>
      <c r="H59" s="14"/>
      <c r="I59" s="14"/>
    </row>
    <row r="60" spans="1:9" ht="12.75">
      <c r="A60" s="4">
        <v>-25</v>
      </c>
      <c r="B60" s="10" t="str">
        <f>IF(E48=D46,D50,IF(E48=D50,D46,0))</f>
        <v>Нестеренко Георгий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Нестеренко Георгий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Могилевская Инесса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88</v>
      </c>
      <c r="H63" s="14"/>
      <c r="I63" s="14"/>
    </row>
    <row r="64" spans="1:9" ht="12.75">
      <c r="A64" s="5"/>
      <c r="B64" s="7">
        <v>35</v>
      </c>
      <c r="C64" s="8" t="s">
        <v>89</v>
      </c>
      <c r="D64" s="5"/>
      <c r="E64" s="4">
        <v>-32</v>
      </c>
      <c r="F64" s="10" t="str">
        <f>IF(F58=E57,E59,IF(F58=E59,E57,0))</f>
        <v>Пермяков Никита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Краснова Светлана</v>
      </c>
      <c r="C65" s="11"/>
      <c r="D65" s="15"/>
      <c r="E65" s="5"/>
      <c r="F65" s="4">
        <v>-34</v>
      </c>
      <c r="G65" s="6" t="str">
        <f>IF(G63=F62,F64,IF(G63=F64,F62,0))</f>
        <v>Пермяков Никита</v>
      </c>
      <c r="H65" s="14"/>
      <c r="I65" s="14"/>
    </row>
    <row r="66" spans="1:9" ht="12.75">
      <c r="A66" s="5"/>
      <c r="B66" s="5"/>
      <c r="C66" s="7">
        <v>37</v>
      </c>
      <c r="D66" s="8" t="s">
        <v>90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Шарафеев Тимур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90</v>
      </c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 t="str">
        <f>IF(D66=C64,C68,IF(D66=C68,C64,0))</f>
        <v>Краснова Светлана</v>
      </c>
      <c r="E69" s="4">
        <v>-36</v>
      </c>
      <c r="F69" s="10" t="str">
        <f>IF(C68=B67,B69,IF(C68=B69,B67,0))</f>
        <v>нет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63</v>
      </c>
      <c r="B2" s="27"/>
      <c r="C2" s="29" t="s">
        <v>64</v>
      </c>
      <c r="D2" s="27"/>
      <c r="E2" s="27"/>
      <c r="F2" s="27"/>
      <c r="G2" s="27"/>
      <c r="H2" s="27"/>
      <c r="I2" s="27"/>
    </row>
    <row r="3" spans="1:9" ht="18">
      <c r="A3" s="23" t="s">
        <v>65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54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им.Алексея Щербака. 9 ноября.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Давлетов Тимур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Насыров Илдар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Уткулов Ринат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71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71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70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Топорков Юрий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Суфияров Эдуард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73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Барышев Сергей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Тодрамович Александр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54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Бакиров Наиль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Лобов Андрей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Ратникова Наталья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Манайчев Владимир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74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Мазитов Рустам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Топорков Артур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72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Мурсалимова Инна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Сафиуллин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69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50</v>
      </c>
      <c r="E55" s="11"/>
      <c r="F55" s="18">
        <v>-31</v>
      </c>
      <c r="G55" s="6" t="str">
        <f>IF(G35=F19,F51,IF(G35=F51,F19,0))</f>
        <v>Топорков Артем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50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Гайсин Айбулат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Полушин Сергей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75</v>
      </c>
      <c r="D61" s="11"/>
      <c r="E61" s="4">
        <v>-58</v>
      </c>
      <c r="F61" s="6" t="str">
        <f>IF(Кстр2!H14=Кстр2!G10,Кстр2!G18,IF(Кстр2!H14=Кстр2!G18,Кстр2!G10,0))</f>
        <v>Уткулов Ринат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Ишметов Александр</v>
      </c>
      <c r="C62" s="11"/>
      <c r="D62" s="11"/>
      <c r="E62" s="5"/>
      <c r="F62" s="7">
        <v>61</v>
      </c>
      <c r="G62" s="8" t="s">
        <v>66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63</v>
      </c>
      <c r="E63" s="4">
        <v>-59</v>
      </c>
      <c r="F63" s="10" t="str">
        <f>IF(Кстр2!H30=Кстр2!G26,Кстр2!G34,IF(Кстр2!H30=Кстр2!G34,Кстр2!G26,0))</f>
        <v>Лобов Андрей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Уткулов Ринат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Топорков Артем</v>
      </c>
      <c r="C66" s="5"/>
      <c r="D66" s="5"/>
      <c r="E66" s="4">
        <v>-56</v>
      </c>
      <c r="F66" s="6" t="str">
        <f>IF(Кстр2!G10=Кстр2!F6,Кстр2!F14,IF(Кстр2!G10=Кстр2!F14,Кстр2!F6,0))</f>
        <v>Мазитов Рустам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74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Полушин Сергей</v>
      </c>
      <c r="C68" s="5"/>
      <c r="D68" s="5"/>
      <c r="E68" s="4">
        <v>-57</v>
      </c>
      <c r="F68" s="10" t="str">
        <f>IF(Кстр2!G26=Кстр2!F22,Кстр2!F30,IF(Кстр2!G26=Кстр2!F30,Кстр2!F22,0))</f>
        <v>Тодрамович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75</v>
      </c>
      <c r="D69" s="5"/>
      <c r="E69" s="5"/>
      <c r="F69" s="4">
        <v>-62</v>
      </c>
      <c r="G69" s="6" t="str">
        <f>IF(G67=F66,F68,IF(G67=F68,F66,0))</f>
        <v>Тодрамович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Суфияров Эдуард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70</v>
      </c>
      <c r="E71" s="4">
        <v>-63</v>
      </c>
      <c r="F71" s="6" t="str">
        <f>IF(C69=B68,B70,IF(C69=B70,B68,0))</f>
        <v>Суфияров Эдуард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Мурсалимова Инна</v>
      </c>
      <c r="C72" s="11"/>
      <c r="D72" s="17" t="s">
        <v>6</v>
      </c>
      <c r="E72" s="5"/>
      <c r="F72" s="7">
        <v>66</v>
      </c>
      <c r="G72" s="8" t="s">
        <v>67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70</v>
      </c>
      <c r="D73" s="20"/>
      <c r="E73" s="4">
        <v>-64</v>
      </c>
      <c r="F73" s="10" t="str">
        <f>IF(C73=B72,B74,IF(C73=B74,B72,0))</f>
        <v>Мурсалимова Инна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Топорков Юрий</v>
      </c>
      <c r="C74" s="4">
        <v>-65</v>
      </c>
      <c r="D74" s="6" t="str">
        <f>IF(D71=C69,C73,IF(D71=C73,C69,0))</f>
        <v>Полушин Сергей</v>
      </c>
      <c r="E74" s="5"/>
      <c r="F74" s="4">
        <v>-66</v>
      </c>
      <c r="G74" s="6" t="str">
        <f>IF(G72=F71,F73,IF(G72=F73,F71,0))</f>
        <v>Мурсалимова Инна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им.Алексея Щербака. 9 ноября.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Уткулов Ринат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Давлетов Тимур</v>
      </c>
      <c r="C6" s="7">
        <v>40</v>
      </c>
      <c r="D6" s="14" t="s">
        <v>75</v>
      </c>
      <c r="E6" s="7">
        <v>52</v>
      </c>
      <c r="F6" s="14" t="s">
        <v>71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Полушин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75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69</v>
      </c>
      <c r="E10" s="15"/>
      <c r="F10" s="7">
        <v>56</v>
      </c>
      <c r="G10" s="14" t="s">
        <v>71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Сафиуллин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Суфияров Эдуард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нет</v>
      </c>
      <c r="C14" s="7">
        <v>42</v>
      </c>
      <c r="D14" s="14" t="s">
        <v>72</v>
      </c>
      <c r="E14" s="7">
        <v>53</v>
      </c>
      <c r="F14" s="21" t="s">
        <v>74</v>
      </c>
      <c r="G14" s="7">
        <v>58</v>
      </c>
      <c r="H14" s="14" t="s">
        <v>65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Топорков Артур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Бакиров Наиль</v>
      </c>
      <c r="C16" s="5"/>
      <c r="D16" s="7">
        <v>49</v>
      </c>
      <c r="E16" s="21" t="s">
        <v>74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74</v>
      </c>
      <c r="E18" s="15"/>
      <c r="F18" s="4">
        <v>-30</v>
      </c>
      <c r="G18" s="10" t="str">
        <f>IF(Кстр1!F51=Кстр1!E43,Кстр1!E59,IF(Кстр1!F51=Кстр1!E59,Кстр1!E43,0))</f>
        <v>Ратникова Наталья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Мазитов Рустам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Мурсалимова Инна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Манайчев Владимир</v>
      </c>
      <c r="C22" s="7">
        <v>44</v>
      </c>
      <c r="D22" s="14" t="s">
        <v>54</v>
      </c>
      <c r="E22" s="7">
        <v>54</v>
      </c>
      <c r="F22" s="14" t="s">
        <v>54</v>
      </c>
      <c r="G22" s="15"/>
      <c r="H22" s="7">
        <v>60</v>
      </c>
      <c r="I22" s="26" t="s">
        <v>65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Тодрамович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54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73</v>
      </c>
      <c r="E26" s="15"/>
      <c r="F26" s="7">
        <v>57</v>
      </c>
      <c r="G26" s="14" t="s">
        <v>50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Барышев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Гайсин Айбулат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70</v>
      </c>
      <c r="E30" s="7">
        <v>55</v>
      </c>
      <c r="F30" s="21" t="s">
        <v>50</v>
      </c>
      <c r="G30" s="7">
        <v>59</v>
      </c>
      <c r="H30" s="21" t="s">
        <v>50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Топорков Юрий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Ишметов Александр</v>
      </c>
      <c r="C32" s="5"/>
      <c r="D32" s="7">
        <v>51</v>
      </c>
      <c r="E32" s="21" t="s">
        <v>70</v>
      </c>
      <c r="F32" s="5"/>
      <c r="G32" s="11"/>
      <c r="H32" s="4">
        <v>-60</v>
      </c>
      <c r="I32" s="33" t="str">
        <f>IF(I22=H14,H30,IF(I22=H30,H14,0))</f>
        <v>Гайсин Айбулат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77</v>
      </c>
      <c r="E34" s="15"/>
      <c r="F34" s="4">
        <v>-29</v>
      </c>
      <c r="G34" s="10" t="str">
        <f>IF(Кстр1!F19=Кстр1!E11,Кстр1!E27,IF(Кстр1!F19=Кстр1!E27,Кстр1!E11,0))</f>
        <v>Лобов Андрей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Насыров Илдар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Сафиуллин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61</v>
      </c>
      <c r="D38" s="5"/>
      <c r="E38" s="5"/>
      <c r="F38" s="5"/>
      <c r="G38" s="7">
        <v>67</v>
      </c>
      <c r="H38" s="14" t="s">
        <v>72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Топорков Артур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79</v>
      </c>
      <c r="E40" s="5"/>
      <c r="F40" s="5"/>
      <c r="G40" s="5"/>
      <c r="H40" s="7">
        <v>69</v>
      </c>
      <c r="I40" s="25" t="s">
        <v>72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Барышев Сергей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79</v>
      </c>
      <c r="D42" s="11"/>
      <c r="E42" s="5"/>
      <c r="F42" s="5"/>
      <c r="G42" s="7">
        <v>68</v>
      </c>
      <c r="H42" s="21" t="s">
        <v>73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Бакиров Наиль</v>
      </c>
      <c r="C43" s="5"/>
      <c r="D43" s="11"/>
      <c r="E43" s="5"/>
      <c r="F43" s="4">
        <v>-51</v>
      </c>
      <c r="G43" s="10" t="str">
        <f>IF(E32=D30,D34,IF(E32=D34,D30,0))</f>
        <v>Ишметов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79</v>
      </c>
      <c r="F44" s="5"/>
      <c r="G44" s="5"/>
      <c r="H44" s="4">
        <v>-69</v>
      </c>
      <c r="I44" s="6" t="str">
        <f>IF(I40=H38,H42,IF(I40=H42,H38,0))</f>
        <v>Барышев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Манайчев Владимир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Сафиуллин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78</v>
      </c>
      <c r="D46" s="11"/>
      <c r="E46" s="5"/>
      <c r="F46" s="5"/>
      <c r="G46" s="5"/>
      <c r="H46" s="7">
        <v>70</v>
      </c>
      <c r="I46" s="26" t="s">
        <v>77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Ишметов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76</v>
      </c>
      <c r="E48" s="5"/>
      <c r="F48" s="5"/>
      <c r="G48" s="5"/>
      <c r="H48" s="4">
        <v>-70</v>
      </c>
      <c r="I48" s="6" t="str">
        <f>IF(I46=H45,H47,IF(I46=H47,H45,0))</f>
        <v>Сафиуллин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76</v>
      </c>
      <c r="D50" s="4">
        <v>-77</v>
      </c>
      <c r="E50" s="6" t="str">
        <f>IF(E44=D40,D48,IF(E44=D48,D40,0))</f>
        <v>Насыров Илдар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Насыров Илдар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Давлетов Тимур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78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Манайчев Владимир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Давлетов Тимур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62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им.Алексея Щербака. 15 ноября.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Гайсин Айбулат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Мазурин Викентий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Харламов Руслан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Кузнецов Дмитрий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Семенов Юрий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Санейко Дмитрий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Валеев Риф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Давлетов Тимур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Тодрамович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Шариков Сергей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Сазонов Николай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Игнатенко Алексей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Исмайлов Азат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Урманов Артур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Хабиров Марс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Мустафин Рафаэль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Максютов Азат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Султанов Ильдар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Усков Сергей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Срумов Антон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Шапошников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Волков Виктор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Срумов Антон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Отин Роман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Наконечный Антон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Ахтемзянов Рустам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Наконечный Антон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Хубатулин Ринат</v>
      </c>
      <c r="C62" s="11"/>
      <c r="D62" s="11"/>
      <c r="E62" s="5"/>
      <c r="F62" s="7">
        <v>61</v>
      </c>
      <c r="G62" s="8" t="s">
        <v>37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48</v>
      </c>
      <c r="E63" s="4">
        <v>-59</v>
      </c>
      <c r="F63" s="10" t="str">
        <f>IF(Мстр2!H30=Мстр2!G26,Мстр2!G34,IF(Мстр2!H30=Мстр2!G34,Мстр2!G26,0))</f>
        <v>Исмайлов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Наконечный Антон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Аббасов Рустамхон</v>
      </c>
      <c r="C66" s="5"/>
      <c r="D66" s="5"/>
      <c r="E66" s="4">
        <v>-56</v>
      </c>
      <c r="F66" s="6" t="str">
        <f>IF(Мстр2!G10=Мстр2!F6,Мстр2!F14,IF(Мстр2!G10=Мстр2!F14,Мстр2!F6,0))</f>
        <v>Шариков Сергей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Санейко Дмитрий</v>
      </c>
      <c r="C68" s="5"/>
      <c r="D68" s="5"/>
      <c r="E68" s="4">
        <v>-57</v>
      </c>
      <c r="F68" s="10" t="str">
        <f>IF(Мстр2!G26=Мстр2!F22,Мстр2!F30,IF(Мстр2!G26=Мстр2!F30,Мстр2!F22,0))</f>
        <v>Урманов Артур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44</v>
      </c>
      <c r="D69" s="5"/>
      <c r="E69" s="5"/>
      <c r="F69" s="4">
        <v>-62</v>
      </c>
      <c r="G69" s="6" t="str">
        <f>IF(G67=F66,F68,IF(G67=F68,F66,0))</f>
        <v>Шариков Сергей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Максютов Азат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44</v>
      </c>
      <c r="E71" s="4">
        <v>-63</v>
      </c>
      <c r="F71" s="6" t="str">
        <f>IF(C69=B68,B70,IF(C69=B70,B68,0))</f>
        <v>Санейко Дмитрий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Валеев Риф</v>
      </c>
      <c r="C72" s="11"/>
      <c r="D72" s="17" t="s">
        <v>6</v>
      </c>
      <c r="E72" s="5"/>
      <c r="F72" s="7">
        <v>66</v>
      </c>
      <c r="G72" s="8" t="s">
        <v>38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42</v>
      </c>
      <c r="D73" s="20"/>
      <c r="E73" s="4">
        <v>-64</v>
      </c>
      <c r="F73" s="10" t="str">
        <f>IF(C73=B72,B74,IF(C73=B74,B72,0))</f>
        <v>Валеев Риф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Харламов Руслан</v>
      </c>
      <c r="C74" s="4">
        <v>-65</v>
      </c>
      <c r="D74" s="6" t="str">
        <f>IF(D71=C69,C73,IF(D71=C73,C69,0))</f>
        <v>Харламов Руслан</v>
      </c>
      <c r="E74" s="5"/>
      <c r="F74" s="4">
        <v>-66</v>
      </c>
      <c r="G74" s="6" t="str">
        <f>IF(G72=F71,F73,IF(G72=F73,F71,0))</f>
        <v>Санейко Дмитрий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им.Алексея Щербака. 15 ноября.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Санейко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Мазурин Викентий</v>
      </c>
      <c r="C6" s="7">
        <v>40</v>
      </c>
      <c r="D6" s="14" t="s">
        <v>35</v>
      </c>
      <c r="E6" s="7">
        <v>52</v>
      </c>
      <c r="F6" s="14" t="s">
        <v>35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Аббасов Рустамхон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Кузнецов Дмитрий</v>
      </c>
      <c r="C8" s="5"/>
      <c r="D8" s="7">
        <v>48</v>
      </c>
      <c r="E8" s="21" t="s">
        <v>35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Семенов Юрий</v>
      </c>
      <c r="C10" s="7">
        <v>41</v>
      </c>
      <c r="D10" s="21" t="s">
        <v>40</v>
      </c>
      <c r="E10" s="15"/>
      <c r="F10" s="7">
        <v>56</v>
      </c>
      <c r="G10" s="14" t="s">
        <v>35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Шапошников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Давлетов Тимур</v>
      </c>
      <c r="C12" s="5"/>
      <c r="D12" s="4">
        <v>-26</v>
      </c>
      <c r="E12" s="6" t="str">
        <f>IF(Мстр1!E27=Мстр1!D23,Мстр1!D31,IF(Мстр1!E27=Мстр1!D31,Мстр1!D23,0))</f>
        <v>Шариков Сергей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Тодрамович Александр</v>
      </c>
      <c r="C14" s="7">
        <v>42</v>
      </c>
      <c r="D14" s="14" t="s">
        <v>44</v>
      </c>
      <c r="E14" s="7">
        <v>53</v>
      </c>
      <c r="F14" s="21" t="s">
        <v>45</v>
      </c>
      <c r="G14" s="7">
        <v>58</v>
      </c>
      <c r="H14" s="14" t="s">
        <v>35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Максютов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Сазонов Николай</v>
      </c>
      <c r="C16" s="5"/>
      <c r="D16" s="7">
        <v>49</v>
      </c>
      <c r="E16" s="21" t="s">
        <v>44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Наконечный Антон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Мустафин Рафаэль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Урманов Артур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Хабиров Марс</v>
      </c>
      <c r="C22" s="7">
        <v>44</v>
      </c>
      <c r="D22" s="14" t="s">
        <v>52</v>
      </c>
      <c r="E22" s="7">
        <v>54</v>
      </c>
      <c r="F22" s="14" t="s">
        <v>36</v>
      </c>
      <c r="G22" s="15"/>
      <c r="H22" s="7">
        <v>60</v>
      </c>
      <c r="I22" s="26" t="s">
        <v>35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Игнатенко Алексей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Султанов Ильдар</v>
      </c>
      <c r="C24" s="5"/>
      <c r="D24" s="7">
        <v>50</v>
      </c>
      <c r="E24" s="21" t="s">
        <v>38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Усков Сергей</v>
      </c>
      <c r="C26" s="7">
        <v>45</v>
      </c>
      <c r="D26" s="21" t="s">
        <v>38</v>
      </c>
      <c r="E26" s="15"/>
      <c r="F26" s="7">
        <v>57</v>
      </c>
      <c r="G26" s="14" t="s">
        <v>48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Валеев Риф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Волков Виктор</v>
      </c>
      <c r="C28" s="5"/>
      <c r="D28" s="4">
        <v>-28</v>
      </c>
      <c r="E28" s="6" t="str">
        <f>IF(Мстр1!E59=Мстр1!D55,Мстр1!D63,IF(Мстр1!E59=Мстр1!D63,Мстр1!D55,0))</f>
        <v>Ахтемзянов Рустам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Отин Роман</v>
      </c>
      <c r="C30" s="7">
        <v>46</v>
      </c>
      <c r="D30" s="14" t="s">
        <v>42</v>
      </c>
      <c r="E30" s="7">
        <v>55</v>
      </c>
      <c r="F30" s="21" t="s">
        <v>48</v>
      </c>
      <c r="G30" s="7">
        <v>59</v>
      </c>
      <c r="H30" s="21" t="s">
        <v>48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Харламов Руслан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Хубатулин Ринат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3" t="str">
        <f>IF(I22=H14,H30,IF(I22=H30,H14,0))</f>
        <v>Ахтемзянов Рустам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50</v>
      </c>
      <c r="E34" s="15"/>
      <c r="F34" s="4">
        <v>-29</v>
      </c>
      <c r="G34" s="10" t="str">
        <f>IF(Мстр1!F19=Мстр1!E11,Мстр1!E27,IF(Мстр1!F19=Мстр1!E27,Мстр1!E11,0))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Гайсин Айбулат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Мазурин Викентий</v>
      </c>
      <c r="C37" s="5"/>
      <c r="D37" s="5"/>
      <c r="E37" s="5"/>
      <c r="F37" s="4">
        <v>-48</v>
      </c>
      <c r="G37" s="6" t="str">
        <f>IF(E8=D6,D10,IF(E8=D10,D6,0))</f>
        <v>Шапошников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Семенов Юрий</v>
      </c>
      <c r="C39" s="11"/>
      <c r="D39" s="5"/>
      <c r="E39" s="5"/>
      <c r="F39" s="4">
        <v>-49</v>
      </c>
      <c r="G39" s="10" t="str">
        <f>IF(E16=D14,D18,IF(E16=D18,D14,0))</f>
        <v>Мустафин Рафаэль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Тодрамович Александр</v>
      </c>
      <c r="C41" s="11"/>
      <c r="D41" s="11"/>
      <c r="E41" s="5"/>
      <c r="F41" s="4">
        <v>-50</v>
      </c>
      <c r="G41" s="6" t="str">
        <f>IF(E24=D22,D26,IF(E24=D26,D22,0))</f>
        <v>Хабиров Марс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52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Сазонов Николай</v>
      </c>
      <c r="C43" s="5"/>
      <c r="D43" s="11"/>
      <c r="E43" s="5"/>
      <c r="F43" s="4">
        <v>-51</v>
      </c>
      <c r="G43" s="10" t="str">
        <f>IF(E32=D30,D34,IF(E32=D34,D30,0))</f>
        <v>Гайсин Айбулат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55</v>
      </c>
      <c r="F44" s="5"/>
      <c r="G44" s="5"/>
      <c r="H44" s="4">
        <v>-69</v>
      </c>
      <c r="I44" s="6" t="str">
        <f>IF(I40=H38,H42,IF(I40=H42,H38,0))</f>
        <v>Хабиров Марс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Игнатенко Алексей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Шапошников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50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Султанов Ильдар</v>
      </c>
      <c r="C47" s="11"/>
      <c r="D47" s="11"/>
      <c r="E47" s="5"/>
      <c r="F47" s="5"/>
      <c r="G47" s="4">
        <v>-68</v>
      </c>
      <c r="H47" s="10" t="str">
        <f>IF(H42=G41,G43,IF(H42=G43,G41,0))</f>
        <v>Гайсин Айбулат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55</v>
      </c>
      <c r="E48" s="5"/>
      <c r="F48" s="5"/>
      <c r="G48" s="5"/>
      <c r="H48" s="4">
        <v>-70</v>
      </c>
      <c r="I48" s="6" t="str">
        <f>IF(I46=H45,H47,IF(I46=H47,H45,0))</f>
        <v>Шапошников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Отин Роман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Мазурин Викентий</v>
      </c>
      <c r="F50" s="4">
        <v>-71</v>
      </c>
      <c r="G50" s="6" t="str">
        <f>IF(C38=B37,B39,IF(C38=B39,B37,0))</f>
        <v>Семенов Юрий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Хубатулин Ринат</v>
      </c>
      <c r="C51" s="5"/>
      <c r="D51" s="5"/>
      <c r="E51" s="16" t="s">
        <v>17</v>
      </c>
      <c r="F51" s="5"/>
      <c r="G51" s="7">
        <v>79</v>
      </c>
      <c r="H51" s="14" t="s">
        <v>58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Сазонов Николай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5" t="s">
        <v>58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Хубатулин Ринат</v>
      </c>
      <c r="E54" s="16" t="s">
        <v>31</v>
      </c>
      <c r="F54" s="4">
        <v>-73</v>
      </c>
      <c r="G54" s="6" t="str">
        <f>IF(C46=B45,B47,IF(C46=B47,B45,0))</f>
        <v>Игнатенко Алексей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Хубатулин Ринат</v>
      </c>
      <c r="F55" s="5"/>
      <c r="G55" s="7">
        <v>80</v>
      </c>
      <c r="H55" s="21" t="s">
        <v>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Отин Роман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Отин Роман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Кузнецов Дмитрий</v>
      </c>
      <c r="C58" s="11"/>
      <c r="D58" s="5"/>
      <c r="E58" s="5"/>
      <c r="F58" s="5"/>
      <c r="G58" s="4">
        <v>-79</v>
      </c>
      <c r="H58" s="6" t="str">
        <f>IF(H51=G50,G52,IF(H51=G52,G50,0))</f>
        <v>Сазонов Николай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61</v>
      </c>
      <c r="E59" s="5"/>
      <c r="F59" s="5"/>
      <c r="G59" s="5"/>
      <c r="H59" s="7">
        <v>82</v>
      </c>
      <c r="I59" s="26" t="s">
        <v>53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Давлетов Тимур</v>
      </c>
      <c r="C60" s="11"/>
      <c r="D60" s="11"/>
      <c r="E60" s="5"/>
      <c r="F60" s="5"/>
      <c r="G60" s="4">
        <v>-80</v>
      </c>
      <c r="H60" s="10" t="str">
        <f>IF(H55=G54,G56,IF(H55=G56,G54,0))</f>
        <v>Игнатенко Алексей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61</v>
      </c>
      <c r="D61" s="11"/>
      <c r="E61" s="5"/>
      <c r="F61" s="5"/>
      <c r="G61" s="5"/>
      <c r="H61" s="4">
        <v>-82</v>
      </c>
      <c r="I61" s="6" t="str">
        <f>IF(I59=H58,H60,IF(I59=H60,H58,0))</f>
        <v>Сазонов Николай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59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60</v>
      </c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Усков Сергей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59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Волков Виктор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Давлетов Тимур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Кузнецов Дмитрий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60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Усков Сергей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Кузнецов Дмитрий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им.Алексея Щербака. 11 октября.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1</v>
      </c>
      <c r="B4" s="39" t="str">
        <f>Сп4!A1</f>
        <v>Латыпов Аллан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</v>
      </c>
      <c r="C5" s="41" t="s">
        <v>94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64</v>
      </c>
      <c r="B6" s="42" t="str">
        <f>Сп4!A64</f>
        <v>нет</v>
      </c>
      <c r="C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33</v>
      </c>
      <c r="D7" s="41" t="s">
        <v>94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33</v>
      </c>
      <c r="B8" s="39" t="str">
        <f>Сп4!A33</f>
        <v>Ишимова Эльмира</v>
      </c>
      <c r="C8" s="43"/>
      <c r="D8" s="4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2</v>
      </c>
      <c r="C9" s="44" t="s">
        <v>138</v>
      </c>
      <c r="D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32</v>
      </c>
      <c r="B10" s="42" t="str">
        <f>Сп4!A32</f>
        <v>Калинович Денис</v>
      </c>
      <c r="D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49</v>
      </c>
      <c r="E11" s="41" t="s">
        <v>94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17</v>
      </c>
      <c r="B12" s="39" t="str">
        <f>Сп4!A17</f>
        <v>Нечепуренко Роман</v>
      </c>
      <c r="D12" s="43"/>
      <c r="E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3</v>
      </c>
      <c r="C13" s="41" t="s">
        <v>126</v>
      </c>
      <c r="D13" s="43"/>
      <c r="E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48</v>
      </c>
      <c r="B14" s="42" t="str">
        <f>Сп4!A48</f>
        <v>Ишемгулова Ляйсан</v>
      </c>
      <c r="C14" s="43"/>
      <c r="D14" s="43"/>
      <c r="E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34</v>
      </c>
      <c r="D15" s="44" t="s">
        <v>126</v>
      </c>
      <c r="E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49</v>
      </c>
      <c r="B16" s="39" t="str">
        <f>Сп4!A49</f>
        <v>Умов Сергей</v>
      </c>
      <c r="C16" s="43"/>
      <c r="E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4</v>
      </c>
      <c r="C17" s="44" t="s">
        <v>153</v>
      </c>
      <c r="E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16</v>
      </c>
      <c r="B18" s="42" t="str">
        <f>Сп4!A16</f>
        <v>Неизвестных Игорь</v>
      </c>
      <c r="E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57</v>
      </c>
      <c r="F19" s="41" t="s">
        <v>94</v>
      </c>
      <c r="G19" s="45"/>
      <c r="H19" s="4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9</v>
      </c>
      <c r="B20" s="39" t="str">
        <f>Сп4!A9</f>
        <v>Якшимбетов Радмир</v>
      </c>
      <c r="E20" s="43"/>
      <c r="F20" s="43"/>
      <c r="G20" s="45"/>
      <c r="H20" s="4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5</v>
      </c>
      <c r="C21" s="41" t="s">
        <v>105</v>
      </c>
      <c r="E21" s="43"/>
      <c r="F21" s="43"/>
      <c r="G21" s="45"/>
      <c r="H21" s="4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56</v>
      </c>
      <c r="B22" s="42" t="str">
        <f>Сп4!A56</f>
        <v>нет</v>
      </c>
      <c r="C22" s="43"/>
      <c r="E22" s="43"/>
      <c r="F22" s="43"/>
      <c r="G22" s="45"/>
      <c r="H22" s="4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35</v>
      </c>
      <c r="D23" s="41" t="s">
        <v>105</v>
      </c>
      <c r="E23" s="43"/>
      <c r="F23" s="43"/>
      <c r="G23" s="45"/>
      <c r="H23" s="4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41</v>
      </c>
      <c r="B24" s="39" t="str">
        <f>Сп4!A41</f>
        <v>Ходжиев Тахир</v>
      </c>
      <c r="C24" s="43"/>
      <c r="D24" s="43"/>
      <c r="E24" s="43"/>
      <c r="F24" s="43"/>
      <c r="G24" s="45"/>
      <c r="H24" s="4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6</v>
      </c>
      <c r="C25" s="44" t="s">
        <v>131</v>
      </c>
      <c r="D25" s="43"/>
      <c r="E25" s="43"/>
      <c r="F25" s="43"/>
      <c r="G25" s="45"/>
      <c r="H25" s="4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24</v>
      </c>
      <c r="B26" s="42" t="str">
        <f>Сп4!A24</f>
        <v>Аглиуллин Эмиль</v>
      </c>
      <c r="D26" s="43"/>
      <c r="E26" s="43"/>
      <c r="F26" s="43"/>
      <c r="G26" s="45"/>
      <c r="H26" s="4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50</v>
      </c>
      <c r="E27" s="44" t="s">
        <v>105</v>
      </c>
      <c r="F27" s="43"/>
      <c r="G27" s="45"/>
      <c r="H27" s="4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25</v>
      </c>
      <c r="B28" s="39" t="str">
        <f>Сп4!A25</f>
        <v>Галимарданов Артур</v>
      </c>
      <c r="D28" s="43"/>
      <c r="F28" s="43"/>
      <c r="G28" s="45"/>
      <c r="H28" s="4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7</v>
      </c>
      <c r="C29" s="41" t="s">
        <v>132</v>
      </c>
      <c r="D29" s="43"/>
      <c r="F29" s="43"/>
      <c r="G29" s="45"/>
      <c r="H29" s="4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40</v>
      </c>
      <c r="B30" s="42" t="str">
        <f>Сп4!A40</f>
        <v>Ибраев Эмиль</v>
      </c>
      <c r="C30" s="43"/>
      <c r="D30" s="43"/>
      <c r="F30" s="43"/>
      <c r="G30" s="45"/>
      <c r="H30" s="4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36</v>
      </c>
      <c r="D31" s="44" t="s">
        <v>122</v>
      </c>
      <c r="F31" s="43"/>
      <c r="G31" s="45"/>
      <c r="H31" s="4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57</v>
      </c>
      <c r="B32" s="39" t="str">
        <f>Сп4!A57</f>
        <v>нет</v>
      </c>
      <c r="C32" s="43"/>
      <c r="F32" s="43"/>
      <c r="G32" s="45"/>
      <c r="H32" s="4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8</v>
      </c>
      <c r="C33" s="44" t="s">
        <v>122</v>
      </c>
      <c r="F33" s="43"/>
      <c r="G33" s="45"/>
      <c r="H33" s="4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8</v>
      </c>
      <c r="B34" s="42" t="str">
        <f>Сп4!A8</f>
        <v>Алексеев Олег</v>
      </c>
      <c r="F34" s="43"/>
      <c r="G34" s="45"/>
      <c r="H34" s="4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61</v>
      </c>
      <c r="G35" s="46" t="s">
        <v>94</v>
      </c>
      <c r="H35" s="41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5</v>
      </c>
      <c r="B36" s="39" t="str">
        <f>Сп4!A5</f>
        <v>Мурзин Рустем</v>
      </c>
      <c r="F36" s="43"/>
      <c r="G36" s="45"/>
      <c r="H36" s="45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9</v>
      </c>
      <c r="C37" s="41" t="s">
        <v>99</v>
      </c>
      <c r="F37" s="43"/>
      <c r="G37" s="45"/>
      <c r="H37" s="45"/>
      <c r="I37" s="4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60</v>
      </c>
      <c r="B38" s="42" t="str">
        <f>Сп4!A60</f>
        <v>нет</v>
      </c>
      <c r="C38" s="43"/>
      <c r="F38" s="43"/>
      <c r="G38" s="45"/>
      <c r="H38" s="45"/>
      <c r="I38" s="4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37</v>
      </c>
      <c r="D39" s="41" t="s">
        <v>99</v>
      </c>
      <c r="F39" s="43"/>
      <c r="G39" s="45"/>
      <c r="H39" s="45"/>
      <c r="I39" s="4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37</v>
      </c>
      <c r="B40" s="39" t="str">
        <f>Сп4!A37</f>
        <v>Ермолаев Владислав</v>
      </c>
      <c r="C40" s="43"/>
      <c r="D40" s="43"/>
      <c r="F40" s="43"/>
      <c r="G40" s="45"/>
      <c r="H40" s="45"/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10</v>
      </c>
      <c r="C41" s="44" t="s">
        <v>117</v>
      </c>
      <c r="D41" s="43"/>
      <c r="F41" s="43"/>
      <c r="G41" s="45"/>
      <c r="H41" s="45"/>
      <c r="I41" s="4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28</v>
      </c>
      <c r="B42" s="42" t="str">
        <f>Сп4!A28</f>
        <v>Ключников Артем</v>
      </c>
      <c r="D42" s="43"/>
      <c r="F42" s="43"/>
      <c r="G42" s="45"/>
      <c r="H42" s="45"/>
      <c r="I42" s="4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51</v>
      </c>
      <c r="E43" s="41" t="s">
        <v>99</v>
      </c>
      <c r="F43" s="43"/>
      <c r="G43" s="45"/>
      <c r="H43" s="45"/>
      <c r="I43" s="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21</v>
      </c>
      <c r="B44" s="39" t="str">
        <f>Сп4!A21</f>
        <v>Тимербулатов Тагир</v>
      </c>
      <c r="D44" s="43"/>
      <c r="E44" s="43"/>
      <c r="F44" s="43"/>
      <c r="G44" s="45"/>
      <c r="H44" s="45"/>
      <c r="I44" s="4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11</v>
      </c>
      <c r="C45" s="41" t="s">
        <v>128</v>
      </c>
      <c r="D45" s="43"/>
      <c r="E45" s="43"/>
      <c r="F45" s="43"/>
      <c r="G45" s="45"/>
      <c r="H45" s="45"/>
      <c r="I45" s="4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44</v>
      </c>
      <c r="B46" s="42" t="str">
        <f>Сп4!A44</f>
        <v>Кривенко Егор</v>
      </c>
      <c r="C46" s="43"/>
      <c r="D46" s="43"/>
      <c r="E46" s="43"/>
      <c r="F46" s="43"/>
      <c r="G46" s="45"/>
      <c r="H46" s="45"/>
      <c r="I46" s="4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38</v>
      </c>
      <c r="D47" s="44" t="s">
        <v>107</v>
      </c>
      <c r="E47" s="43"/>
      <c r="F47" s="43"/>
      <c r="G47" s="45"/>
      <c r="H47" s="45"/>
      <c r="I47" s="4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53</v>
      </c>
      <c r="B48" s="39" t="str">
        <f>Сп4!A53</f>
        <v>нет</v>
      </c>
      <c r="C48" s="43"/>
      <c r="E48" s="43"/>
      <c r="F48" s="43"/>
      <c r="G48" s="45"/>
      <c r="H48" s="45"/>
      <c r="I48" s="4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12</v>
      </c>
      <c r="C49" s="44" t="s">
        <v>107</v>
      </c>
      <c r="E49" s="43"/>
      <c r="F49" s="43"/>
      <c r="G49" s="45"/>
      <c r="H49" s="45"/>
      <c r="I49" s="4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12</v>
      </c>
      <c r="B50" s="42" t="str">
        <f>Сп4!A12</f>
        <v>Латыпов Тимур</v>
      </c>
      <c r="E50" s="43"/>
      <c r="F50" s="43"/>
      <c r="G50" s="45"/>
      <c r="H50" s="45"/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58</v>
      </c>
      <c r="F51" s="44" t="s">
        <v>99</v>
      </c>
      <c r="G51" s="45"/>
      <c r="H51" s="45"/>
      <c r="I51" s="4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13</v>
      </c>
      <c r="B52" s="39" t="str">
        <f>Сп4!A13</f>
        <v>Брылов Егор</v>
      </c>
      <c r="E52" s="43"/>
      <c r="I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13</v>
      </c>
      <c r="C53" s="41" t="s">
        <v>124</v>
      </c>
      <c r="E53" s="43"/>
      <c r="I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52</v>
      </c>
      <c r="B54" s="42" t="str">
        <f>Сп4!A52</f>
        <v>Иванова Анна</v>
      </c>
      <c r="C54" s="43"/>
      <c r="E54" s="43"/>
      <c r="I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39</v>
      </c>
      <c r="D55" s="41" t="s">
        <v>127</v>
      </c>
      <c r="E55" s="43"/>
      <c r="I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45</v>
      </c>
      <c r="B56" s="39" t="str">
        <f>Сп4!A45</f>
        <v>Кондров Эдуард</v>
      </c>
      <c r="C56" s="43"/>
      <c r="D56" s="43"/>
      <c r="E56" s="43"/>
      <c r="I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14</v>
      </c>
      <c r="C57" s="44" t="s">
        <v>127</v>
      </c>
      <c r="D57" s="43"/>
      <c r="E57" s="43"/>
      <c r="I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20</v>
      </c>
      <c r="B58" s="42" t="str">
        <f>Сп4!A20</f>
        <v>Ахметгалиев Ильнур</v>
      </c>
      <c r="D58" s="43"/>
      <c r="E58" s="43"/>
      <c r="I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52</v>
      </c>
      <c r="E59" s="44" t="s">
        <v>121</v>
      </c>
      <c r="I59" s="4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29</v>
      </c>
      <c r="B60" s="39" t="str">
        <f>Сп4!A29</f>
        <v>Макаров Никита</v>
      </c>
      <c r="D60" s="43"/>
      <c r="I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15</v>
      </c>
      <c r="C61" s="41" t="s">
        <v>135</v>
      </c>
      <c r="D61" s="43"/>
      <c r="I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36</v>
      </c>
      <c r="B62" s="42" t="str">
        <f>Сп4!A36</f>
        <v>Сайфутдинов Марс</v>
      </c>
      <c r="C62" s="43"/>
      <c r="D62" s="43"/>
      <c r="I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40</v>
      </c>
      <c r="D63" s="44" t="s">
        <v>121</v>
      </c>
      <c r="I63" s="4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61</v>
      </c>
      <c r="B64" s="39" t="str">
        <f>Сп4!A61</f>
        <v>нет</v>
      </c>
      <c r="C64" s="43"/>
      <c r="I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16</v>
      </c>
      <c r="C65" s="44" t="s">
        <v>121</v>
      </c>
      <c r="I65" s="4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4</v>
      </c>
      <c r="B66" s="42" t="str">
        <f>Сп4!A4</f>
        <v>Морозкин Никита</v>
      </c>
      <c r="I66" s="4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1" t="s">
        <v>86</v>
      </c>
      <c r="G67" s="41"/>
      <c r="H67" s="41"/>
      <c r="I67" s="4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7"/>
      <c r="H68" s="37"/>
      <c r="I68" s="47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им.Алексея Щербака. 11 октября.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3</v>
      </c>
      <c r="B4" s="39" t="str">
        <f>Сп4!A3</f>
        <v>Ерыкалин Юрий</v>
      </c>
      <c r="F4" s="48"/>
      <c r="G4" s="48"/>
      <c r="H4" s="48"/>
      <c r="I4" s="4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17</v>
      </c>
      <c r="C5" s="41" t="s">
        <v>97</v>
      </c>
      <c r="I5" s="4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62</v>
      </c>
      <c r="B6" s="42" t="str">
        <f>Сп4!A62</f>
        <v>нет</v>
      </c>
      <c r="C6" s="43"/>
      <c r="I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41</v>
      </c>
      <c r="D7" s="41" t="s">
        <v>97</v>
      </c>
      <c r="F7" s="33" t="str">
        <f>IF(4стр1!F67=4стр1!G35,4стр2!G35,IF(4стр1!F67=4стр2!G35,4стр1!G35,0))</f>
        <v>Латыпов Аллан</v>
      </c>
      <c r="G7" s="33"/>
      <c r="H7" s="33"/>
      <c r="I7" s="4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35</v>
      </c>
      <c r="B8" s="39" t="str">
        <f>Сп4!A35</f>
        <v>Сидо Артем</v>
      </c>
      <c r="C8" s="43"/>
      <c r="D8" s="43"/>
      <c r="F8" s="50" t="s">
        <v>1</v>
      </c>
      <c r="G8" s="48"/>
      <c r="H8" s="48"/>
      <c r="I8" s="40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18</v>
      </c>
      <c r="C9" s="44" t="s">
        <v>140</v>
      </c>
      <c r="D9" s="43"/>
      <c r="I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30</v>
      </c>
      <c r="B10" s="42" t="str">
        <f>Сп4!A30</f>
        <v>Бурангулов Радмир</v>
      </c>
      <c r="D10" s="43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53</v>
      </c>
      <c r="E11" s="41" t="s">
        <v>97</v>
      </c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19</v>
      </c>
      <c r="B12" s="39" t="str">
        <f>Сп4!A19</f>
        <v>Гайфуллин Роберт</v>
      </c>
      <c r="D12" s="43"/>
      <c r="E12" s="43"/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19</v>
      </c>
      <c r="C13" s="41" t="s">
        <v>109</v>
      </c>
      <c r="D13" s="43"/>
      <c r="E13" s="4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46</v>
      </c>
      <c r="B14" s="42" t="str">
        <f>Сп4!A46</f>
        <v>Мустафин Альмир</v>
      </c>
      <c r="C14" s="43"/>
      <c r="D14" s="43"/>
      <c r="E14" s="4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42</v>
      </c>
      <c r="D15" s="44" t="s">
        <v>109</v>
      </c>
      <c r="E15" s="43"/>
      <c r="I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51</v>
      </c>
      <c r="B16" s="39" t="str">
        <f>Сп4!A51</f>
        <v>Виноградов Иван</v>
      </c>
      <c r="C16" s="43"/>
      <c r="E16" s="43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20</v>
      </c>
      <c r="C17" s="44" t="s">
        <v>100</v>
      </c>
      <c r="E17" s="43"/>
      <c r="I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14</v>
      </c>
      <c r="B18" s="42" t="str">
        <f>Сп4!A14</f>
        <v>Вахитов Шамиль</v>
      </c>
      <c r="E18" s="43"/>
      <c r="I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59</v>
      </c>
      <c r="F19" s="41" t="s">
        <v>97</v>
      </c>
      <c r="G19" s="45"/>
      <c r="H19" s="45"/>
      <c r="I19" s="4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11</v>
      </c>
      <c r="B20" s="39" t="str">
        <f>Сп4!A11</f>
        <v>Григорьев Руслан</v>
      </c>
      <c r="E20" s="43"/>
      <c r="F20" s="43"/>
      <c r="G20" s="45"/>
      <c r="H20" s="45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21</v>
      </c>
      <c r="C21" s="41" t="s">
        <v>104</v>
      </c>
      <c r="E21" s="43"/>
      <c r="F21" s="43"/>
      <c r="G21" s="45"/>
      <c r="H21" s="45"/>
      <c r="I21" s="4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54</v>
      </c>
      <c r="B22" s="42" t="str">
        <f>Сп4!A54</f>
        <v>нет</v>
      </c>
      <c r="C22" s="43"/>
      <c r="E22" s="43"/>
      <c r="F22" s="43"/>
      <c r="G22" s="45"/>
      <c r="H22" s="45"/>
      <c r="I22" s="4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43</v>
      </c>
      <c r="D23" s="41" t="s">
        <v>104</v>
      </c>
      <c r="E23" s="43"/>
      <c r="F23" s="43"/>
      <c r="G23" s="45"/>
      <c r="H23" s="45"/>
      <c r="I23" s="4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43</v>
      </c>
      <c r="B24" s="39" t="str">
        <f>Сп4!A43</f>
        <v>Саетгалеев Артем</v>
      </c>
      <c r="C24" s="43"/>
      <c r="D24" s="43"/>
      <c r="E24" s="43"/>
      <c r="F24" s="43"/>
      <c r="G24" s="45"/>
      <c r="H24" s="45"/>
      <c r="I24" s="4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22</v>
      </c>
      <c r="C25" s="44" t="s">
        <v>129</v>
      </c>
      <c r="D25" s="43"/>
      <c r="E25" s="43"/>
      <c r="F25" s="43"/>
      <c r="G25" s="45"/>
      <c r="H25" s="45"/>
      <c r="I25" s="4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22</v>
      </c>
      <c r="B26" s="42" t="str">
        <f>Сп4!A22</f>
        <v>Набиуллин Ильдус</v>
      </c>
      <c r="D26" s="43"/>
      <c r="E26" s="43"/>
      <c r="F26" s="43"/>
      <c r="G26" s="45"/>
      <c r="H26" s="45"/>
      <c r="I26" s="4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54</v>
      </c>
      <c r="E27" s="44" t="s">
        <v>103</v>
      </c>
      <c r="F27" s="43"/>
      <c r="G27" s="45"/>
      <c r="H27" s="45"/>
      <c r="I27" s="4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27</v>
      </c>
      <c r="B28" s="39" t="str">
        <f>Сп4!A27</f>
        <v>Шамсутдинов Фидан</v>
      </c>
      <c r="D28" s="43"/>
      <c r="F28" s="43"/>
      <c r="G28" s="45"/>
      <c r="H28" s="45"/>
      <c r="I28" s="4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23</v>
      </c>
      <c r="C29" s="41" t="s">
        <v>134</v>
      </c>
      <c r="D29" s="43"/>
      <c r="F29" s="43"/>
      <c r="G29" s="45"/>
      <c r="H29" s="45"/>
      <c r="I29" s="4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38</v>
      </c>
      <c r="B30" s="42" t="str">
        <f>Сп4!A38</f>
        <v>Бабчук Владимир</v>
      </c>
      <c r="C30" s="43"/>
      <c r="D30" s="43"/>
      <c r="F30" s="43"/>
      <c r="G30" s="45"/>
      <c r="H30" s="45"/>
      <c r="I30" s="4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44</v>
      </c>
      <c r="D31" s="44" t="s">
        <v>103</v>
      </c>
      <c r="F31" s="43"/>
      <c r="G31" s="45"/>
      <c r="H31" s="45"/>
      <c r="I31" s="4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59</v>
      </c>
      <c r="B32" s="39" t="str">
        <f>Сп4!A59</f>
        <v>нет</v>
      </c>
      <c r="C32" s="43"/>
      <c r="F32" s="43"/>
      <c r="G32" s="45"/>
      <c r="H32" s="45"/>
      <c r="I32" s="4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24</v>
      </c>
      <c r="C33" s="44" t="s">
        <v>103</v>
      </c>
      <c r="F33" s="43"/>
      <c r="G33" s="45"/>
      <c r="H33" s="45"/>
      <c r="I33" s="4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6</v>
      </c>
      <c r="B34" s="42" t="str">
        <f>Сп4!A6</f>
        <v>Саитов Эмиль</v>
      </c>
      <c r="F34" s="43"/>
      <c r="G34" s="51"/>
      <c r="H34" s="45"/>
      <c r="I34" s="4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62</v>
      </c>
      <c r="G35" s="46" t="s">
        <v>86</v>
      </c>
      <c r="H35" s="41"/>
      <c r="I35" s="4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7</v>
      </c>
      <c r="B36" s="39" t="str">
        <f>Сп4!A7</f>
        <v>Шаяхметов Азамат</v>
      </c>
      <c r="F36" s="43"/>
      <c r="G36" s="45"/>
      <c r="H36" s="4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25</v>
      </c>
      <c r="C37" s="41" t="s">
        <v>101</v>
      </c>
      <c r="F37" s="43"/>
      <c r="G37" s="45"/>
      <c r="H37" s="4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58</v>
      </c>
      <c r="B38" s="42" t="str">
        <f>Сп4!A58</f>
        <v>нет</v>
      </c>
      <c r="C38" s="43"/>
      <c r="F38" s="43"/>
      <c r="G38" s="45"/>
      <c r="H38" s="4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45</v>
      </c>
      <c r="D39" s="41" t="s">
        <v>101</v>
      </c>
      <c r="F39" s="43"/>
      <c r="G39" s="45"/>
      <c r="H39" s="4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39</v>
      </c>
      <c r="B40" s="39" t="str">
        <f>Сп4!A39</f>
        <v>Соловьев Никита</v>
      </c>
      <c r="C40" s="43"/>
      <c r="D40" s="43"/>
      <c r="F40" s="43"/>
      <c r="G40" s="45"/>
      <c r="H40" s="4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26</v>
      </c>
      <c r="C41" s="44" t="s">
        <v>133</v>
      </c>
      <c r="D41" s="43"/>
      <c r="F41" s="43"/>
      <c r="G41" s="45"/>
      <c r="H41" s="4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26</v>
      </c>
      <c r="B42" s="42" t="str">
        <f>Сп4!A26</f>
        <v>Валитов Денис</v>
      </c>
      <c r="D42" s="43"/>
      <c r="F42" s="43"/>
      <c r="G42" s="45"/>
      <c r="H42" s="4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55</v>
      </c>
      <c r="E43" s="41" t="s">
        <v>101</v>
      </c>
      <c r="F43" s="43"/>
      <c r="G43" s="45"/>
      <c r="H43" s="4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23</v>
      </c>
      <c r="B44" s="39" t="str">
        <f>Сп4!A23</f>
        <v>Шакиров Артур</v>
      </c>
      <c r="D44" s="43"/>
      <c r="E44" s="43"/>
      <c r="F44" s="43"/>
      <c r="G44" s="45"/>
      <c r="H44" s="4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27</v>
      </c>
      <c r="C45" s="41" t="s">
        <v>130</v>
      </c>
      <c r="D45" s="43"/>
      <c r="E45" s="43"/>
      <c r="F45" s="43"/>
      <c r="G45" s="45"/>
      <c r="H45" s="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42</v>
      </c>
      <c r="B46" s="42" t="str">
        <f>Сп4!A42</f>
        <v>Якупов Ильдар</v>
      </c>
      <c r="C46" s="43"/>
      <c r="D46" s="43"/>
      <c r="E46" s="43"/>
      <c r="F46" s="43"/>
      <c r="G46" s="45"/>
      <c r="H46" s="4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46</v>
      </c>
      <c r="D47" s="44" t="s">
        <v>123</v>
      </c>
      <c r="E47" s="43"/>
      <c r="F47" s="43"/>
      <c r="G47" s="45"/>
      <c r="H47" s="4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55</v>
      </c>
      <c r="B48" s="39" t="str">
        <f>Сп4!A55</f>
        <v>нет</v>
      </c>
      <c r="C48" s="43"/>
      <c r="E48" s="43"/>
      <c r="F48" s="43"/>
      <c r="G48" s="45"/>
      <c r="H48" s="4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28</v>
      </c>
      <c r="C49" s="44" t="s">
        <v>123</v>
      </c>
      <c r="E49" s="43"/>
      <c r="F49" s="43"/>
      <c r="G49" s="45"/>
      <c r="H49" s="4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10</v>
      </c>
      <c r="B50" s="42" t="str">
        <f>Сп4!A10</f>
        <v>Набиуллина Светлана</v>
      </c>
      <c r="E50" s="43"/>
      <c r="F50" s="43"/>
      <c r="G50" s="45"/>
      <c r="H50" s="4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60</v>
      </c>
      <c r="F51" s="44" t="s">
        <v>86</v>
      </c>
      <c r="G51" s="45"/>
      <c r="H51" s="4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15</v>
      </c>
      <c r="B52" s="39" t="str">
        <f>Сп4!A15</f>
        <v>Разбежкина Вера</v>
      </c>
      <c r="E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29</v>
      </c>
      <c r="C53" s="41" t="s">
        <v>154</v>
      </c>
      <c r="E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50</v>
      </c>
      <c r="B54" s="42" t="str">
        <f>Сп4!A50</f>
        <v>Сергеева Алёна</v>
      </c>
      <c r="C54" s="43"/>
      <c r="E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47</v>
      </c>
      <c r="D55" s="41" t="s">
        <v>108</v>
      </c>
      <c r="E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47</v>
      </c>
      <c r="B56" s="39" t="str">
        <f>Сп4!A47</f>
        <v>Архипов Андрей</v>
      </c>
      <c r="C56" s="43"/>
      <c r="D56" s="43"/>
      <c r="E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30</v>
      </c>
      <c r="C57" s="44" t="s">
        <v>108</v>
      </c>
      <c r="D57" s="43"/>
      <c r="E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18</v>
      </c>
      <c r="B58" s="42" t="str">
        <f>Сп4!A18</f>
        <v>Хубатулин Денис</v>
      </c>
      <c r="D58" s="43"/>
      <c r="E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56</v>
      </c>
      <c r="E59" s="44" t="s">
        <v>86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31</v>
      </c>
      <c r="B60" s="39" t="str">
        <f>Сп4!A31</f>
        <v>Набиуллин Ильдар</v>
      </c>
      <c r="D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31</v>
      </c>
      <c r="C61" s="41" t="s">
        <v>139</v>
      </c>
      <c r="D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34</v>
      </c>
      <c r="B62" s="42" t="str">
        <f>Сп4!A34</f>
        <v>Вафин Егор</v>
      </c>
      <c r="C62" s="43"/>
      <c r="D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48</v>
      </c>
      <c r="D63" s="44" t="s">
        <v>86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63</v>
      </c>
      <c r="B64" s="39" t="str">
        <f>Сп4!A63</f>
        <v>нет</v>
      </c>
      <c r="C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32</v>
      </c>
      <c r="C65" s="44" t="s">
        <v>86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2</v>
      </c>
      <c r="B66" s="42" t="str">
        <f>Сп4!A2</f>
        <v>Пермяков Никита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7"/>
      <c r="G67" s="37"/>
      <c r="H67" s="3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5" customWidth="1"/>
    <col min="2" max="2" width="15.75390625" style="55" customWidth="1"/>
    <col min="3" max="9" width="10.75390625" style="55" customWidth="1"/>
    <col min="10" max="10" width="16.25390625" style="55" customWidth="1"/>
    <col min="11" max="21" width="9.125" style="54" customWidth="1"/>
    <col min="22" max="16384" width="9.125" style="55" customWidth="1"/>
  </cols>
  <sheetData>
    <row r="1" spans="1:10" ht="9.75" customHeight="1">
      <c r="A1" s="52"/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им.Алексея Щербака. 11 октября.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21" ht="9.75" customHeight="1">
      <c r="A5" s="47">
        <v>-1</v>
      </c>
      <c r="B5" s="6" t="str">
        <f>IF(4стр1!C5=4стр1!B4,4стр1!B6,IF(4стр1!C5=4стр1!B6,4стр1!B4,0))</f>
        <v>нет</v>
      </c>
      <c r="C5" s="52"/>
      <c r="D5" s="47">
        <v>-49</v>
      </c>
      <c r="E5" s="6" t="str">
        <f>IF(4стр1!E11=4стр1!D7,4стр1!D15,IF(4стр1!E11=4стр1!D15,4стр1!D7,0))</f>
        <v>Нечепуренко Роман</v>
      </c>
      <c r="F5" s="52"/>
      <c r="G5" s="52"/>
      <c r="H5" s="52"/>
      <c r="I5" s="52"/>
      <c r="J5" s="52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7"/>
      <c r="B6" s="40">
        <v>64</v>
      </c>
      <c r="C6" s="56" t="s">
        <v>112</v>
      </c>
      <c r="D6" s="52"/>
      <c r="E6" s="57"/>
      <c r="F6" s="52"/>
      <c r="G6" s="52"/>
      <c r="H6" s="52"/>
      <c r="I6" s="58"/>
      <c r="J6" s="52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7">
        <v>-2</v>
      </c>
      <c r="B7" s="10" t="str">
        <f>IF(4стр1!C9=4стр1!B8,4стр1!B10,IF(4стр1!C9=4стр1!B10,4стр1!B8,0))</f>
        <v>Калинович Денис</v>
      </c>
      <c r="C7" s="40">
        <v>80</v>
      </c>
      <c r="D7" s="56" t="s">
        <v>112</v>
      </c>
      <c r="E7" s="40">
        <v>104</v>
      </c>
      <c r="F7" s="56" t="s">
        <v>126</v>
      </c>
      <c r="G7" s="52"/>
      <c r="H7" s="47">
        <v>-61</v>
      </c>
      <c r="I7" s="6" t="str">
        <f>IF(4стр1!G35=4стр1!F19,4стр1!F51,IF(4стр1!G35=4стр1!F51,4стр1!F19,0))</f>
        <v>Мурзин Рустем</v>
      </c>
      <c r="J7" s="52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7"/>
      <c r="B8" s="47">
        <v>-48</v>
      </c>
      <c r="C8" s="10" t="str">
        <f>IF(4стр2!D63=4стр2!C61,4стр2!C65,IF(4стр2!D63=4стр2!C65,4стр2!C61,0))</f>
        <v>Вафин Егор</v>
      </c>
      <c r="D8" s="57"/>
      <c r="E8" s="57"/>
      <c r="F8" s="57"/>
      <c r="G8" s="52"/>
      <c r="H8" s="52"/>
      <c r="I8" s="57"/>
      <c r="J8" s="52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7">
        <v>-3</v>
      </c>
      <c r="B9" s="6" t="str">
        <f>IF(4стр1!C13=4стр1!B12,4стр1!B14,IF(4стр1!C13=4стр1!B14,4стр1!B12,0))</f>
        <v>Ишемгулова Ляйсан</v>
      </c>
      <c r="C9" s="52"/>
      <c r="D9" s="40">
        <v>96</v>
      </c>
      <c r="E9" s="59" t="s">
        <v>116</v>
      </c>
      <c r="F9" s="57"/>
      <c r="G9" s="52"/>
      <c r="H9" s="52"/>
      <c r="I9" s="60"/>
      <c r="J9" s="52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7"/>
      <c r="B10" s="40">
        <v>65</v>
      </c>
      <c r="C10" s="56" t="s">
        <v>116</v>
      </c>
      <c r="D10" s="57"/>
      <c r="E10" s="58"/>
      <c r="F10" s="57"/>
      <c r="G10" s="52"/>
      <c r="H10" s="52"/>
      <c r="I10" s="57"/>
      <c r="J10" s="52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7">
        <v>-4</v>
      </c>
      <c r="B11" s="10" t="str">
        <f>IF(4стр1!C17=4стр1!B16,4стр1!B18,IF(4стр1!C17=4стр1!B18,4стр1!B16,0))</f>
        <v>Неизвестных Игорь</v>
      </c>
      <c r="C11" s="40">
        <v>81</v>
      </c>
      <c r="D11" s="59" t="s">
        <v>116</v>
      </c>
      <c r="E11" s="58"/>
      <c r="F11" s="40">
        <v>112</v>
      </c>
      <c r="G11" s="56" t="s">
        <v>126</v>
      </c>
      <c r="H11" s="58"/>
      <c r="I11" s="57"/>
      <c r="J11" s="52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7"/>
      <c r="B12" s="47">
        <v>-47</v>
      </c>
      <c r="C12" s="10" t="str">
        <f>IF(4стр2!D55=4стр2!C53,4стр2!C57,IF(4стр2!D55=4стр2!C57,4стр2!C53,0))</f>
        <v>Сергеева Алёна</v>
      </c>
      <c r="D12" s="52"/>
      <c r="E12" s="58"/>
      <c r="F12" s="57"/>
      <c r="G12" s="57"/>
      <c r="H12" s="58"/>
      <c r="I12" s="57"/>
      <c r="J12" s="52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7">
        <v>-5</v>
      </c>
      <c r="B13" s="6" t="str">
        <f>IF(4стр1!C21=4стр1!B20,4стр1!B22,IF(4стр1!C21=4стр1!B22,4стр1!B20,0))</f>
        <v>нет</v>
      </c>
      <c r="C13" s="52"/>
      <c r="D13" s="47">
        <v>-50</v>
      </c>
      <c r="E13" s="6" t="str">
        <f>IF(4стр1!E27=4стр1!D23,4стр1!D31,IF(4стр1!E27=4стр1!D31,4стр1!D23,0))</f>
        <v>Алексеев Олег</v>
      </c>
      <c r="F13" s="57"/>
      <c r="G13" s="57"/>
      <c r="H13" s="58"/>
      <c r="I13" s="57"/>
      <c r="J13" s="52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7"/>
      <c r="B14" s="40">
        <v>66</v>
      </c>
      <c r="C14" s="56" t="s">
        <v>145</v>
      </c>
      <c r="D14" s="52"/>
      <c r="E14" s="57"/>
      <c r="F14" s="57"/>
      <c r="G14" s="57"/>
      <c r="H14" s="58"/>
      <c r="I14" s="57"/>
      <c r="J14" s="52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7">
        <v>-6</v>
      </c>
      <c r="B15" s="10" t="str">
        <f>IF(4стр1!C25=4стр1!B24,4стр1!B26,IF(4стр1!C25=4стр1!B26,4стр1!B24,0))</f>
        <v>Ходжиев Тахир</v>
      </c>
      <c r="C15" s="40">
        <v>82</v>
      </c>
      <c r="D15" s="56" t="s">
        <v>130</v>
      </c>
      <c r="E15" s="40">
        <v>105</v>
      </c>
      <c r="F15" s="59" t="s">
        <v>122</v>
      </c>
      <c r="G15" s="40">
        <v>116</v>
      </c>
      <c r="H15" s="56" t="s">
        <v>126</v>
      </c>
      <c r="I15" s="40">
        <v>122</v>
      </c>
      <c r="J15" s="56" t="s">
        <v>99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7"/>
      <c r="B16" s="47">
        <v>-46</v>
      </c>
      <c r="C16" s="10" t="str">
        <f>IF(4стр2!D47=4стр2!C45,4стр2!C49,IF(4стр2!D47=4стр2!C49,4стр2!C45,0))</f>
        <v>Шакиров Артур</v>
      </c>
      <c r="D16" s="57"/>
      <c r="E16" s="57"/>
      <c r="F16" s="52"/>
      <c r="G16" s="57"/>
      <c r="H16" s="57"/>
      <c r="I16" s="57"/>
      <c r="J16" s="57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7">
        <v>-7</v>
      </c>
      <c r="B17" s="6" t="str">
        <f>IF(4стр1!C29=4стр1!B28,4стр1!B30,IF(4стр1!C29=4стр1!B30,4стр1!B28,0))</f>
        <v>Ибраев Эмиль</v>
      </c>
      <c r="C17" s="52"/>
      <c r="D17" s="40">
        <v>97</v>
      </c>
      <c r="E17" s="59" t="s">
        <v>130</v>
      </c>
      <c r="F17" s="52"/>
      <c r="G17" s="57"/>
      <c r="H17" s="57"/>
      <c r="I17" s="57"/>
      <c r="J17" s="57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7"/>
      <c r="B18" s="40">
        <v>67</v>
      </c>
      <c r="C18" s="56" t="s">
        <v>118</v>
      </c>
      <c r="D18" s="57"/>
      <c r="E18" s="58"/>
      <c r="F18" s="52"/>
      <c r="G18" s="57"/>
      <c r="H18" s="57"/>
      <c r="I18" s="57"/>
      <c r="J18" s="57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7">
        <v>-8</v>
      </c>
      <c r="B19" s="10" t="str">
        <f>IF(4стр1!C33=4стр1!B32,4стр1!B34,IF(4стр1!C33=4стр1!B34,4стр1!B32,0))</f>
        <v>нет</v>
      </c>
      <c r="C19" s="40">
        <v>83</v>
      </c>
      <c r="D19" s="59" t="s">
        <v>118</v>
      </c>
      <c r="E19" s="58"/>
      <c r="F19" s="47">
        <v>-60</v>
      </c>
      <c r="G19" s="10" t="str">
        <f>IF(4стр2!F51=4стр2!E43,4стр2!E59,IF(4стр2!F51=4стр2!E59,4стр2!E43,0))</f>
        <v>Шаяхметов Азамат</v>
      </c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7"/>
      <c r="B20" s="61">
        <v>-45</v>
      </c>
      <c r="C20" s="10" t="str">
        <f>IF(4стр2!D39=4стр2!C37,4стр2!C41,IF(4стр2!D39=4стр2!C41,4стр2!C37,0))</f>
        <v>Валитов Денис</v>
      </c>
      <c r="D20" s="52"/>
      <c r="E20" s="58"/>
      <c r="F20" s="52"/>
      <c r="G20" s="58"/>
      <c r="H20" s="57"/>
      <c r="I20" s="57"/>
      <c r="J20" s="57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7">
        <v>-9</v>
      </c>
      <c r="B21" s="6" t="str">
        <f>IF(4стр1!C37=4стр1!B36,4стр1!B38,IF(4стр1!C37=4стр1!B38,4стр1!B36,0))</f>
        <v>нет</v>
      </c>
      <c r="C21" s="52"/>
      <c r="D21" s="47">
        <v>-51</v>
      </c>
      <c r="E21" s="6" t="str">
        <f>IF(4стр1!E43=4стр1!D39,4стр1!D47,IF(4стр1!E43=4стр1!D47,4стр1!D39,0))</f>
        <v>Латыпов Тимур</v>
      </c>
      <c r="F21" s="52"/>
      <c r="G21" s="58"/>
      <c r="H21" s="57"/>
      <c r="I21" s="57"/>
      <c r="J21" s="57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7"/>
      <c r="B22" s="40">
        <v>68</v>
      </c>
      <c r="C22" s="56" t="s">
        <v>142</v>
      </c>
      <c r="D22" s="52"/>
      <c r="E22" s="57"/>
      <c r="F22" s="52"/>
      <c r="G22" s="58"/>
      <c r="H22" s="57"/>
      <c r="I22" s="57"/>
      <c r="J22" s="57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7">
        <v>-10</v>
      </c>
      <c r="B23" s="10" t="str">
        <f>IF(4стр1!C41=4стр1!B40,4стр1!B42,IF(4стр1!C41=4стр1!B42,4стр1!B40,0))</f>
        <v>Ермолаев Владислав</v>
      </c>
      <c r="C23" s="40">
        <v>84</v>
      </c>
      <c r="D23" s="56" t="s">
        <v>134</v>
      </c>
      <c r="E23" s="40">
        <v>106</v>
      </c>
      <c r="F23" s="56" t="s">
        <v>107</v>
      </c>
      <c r="G23" s="58"/>
      <c r="H23" s="40">
        <v>120</v>
      </c>
      <c r="I23" s="59" t="s">
        <v>126</v>
      </c>
      <c r="J23" s="57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7"/>
      <c r="B24" s="47">
        <v>-44</v>
      </c>
      <c r="C24" s="10" t="str">
        <f>IF(4стр2!D31=4стр2!C29,4стр2!C33,IF(4стр2!D31=4стр2!C33,4стр2!C29,0))</f>
        <v>Шамсутдинов Фидан</v>
      </c>
      <c r="D24" s="57"/>
      <c r="E24" s="57"/>
      <c r="F24" s="57"/>
      <c r="G24" s="58"/>
      <c r="H24" s="57"/>
      <c r="I24" s="52"/>
      <c r="J24" s="57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7">
        <v>-11</v>
      </c>
      <c r="B25" s="6" t="str">
        <f>IF(4стр1!C45=4стр1!B44,4стр1!B46,IF(4стр1!C45=4стр1!B46,4стр1!B44,0))</f>
        <v>Кривенко Егор</v>
      </c>
      <c r="C25" s="52"/>
      <c r="D25" s="40">
        <v>98</v>
      </c>
      <c r="E25" s="59" t="s">
        <v>134</v>
      </c>
      <c r="F25" s="57"/>
      <c r="G25" s="58"/>
      <c r="H25" s="57"/>
      <c r="I25" s="52"/>
      <c r="J25" s="57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7"/>
      <c r="B26" s="40">
        <v>69</v>
      </c>
      <c r="C26" s="56" t="s">
        <v>148</v>
      </c>
      <c r="D26" s="57"/>
      <c r="E26" s="58"/>
      <c r="F26" s="57"/>
      <c r="G26" s="58"/>
      <c r="H26" s="57"/>
      <c r="I26" s="52"/>
      <c r="J26" s="57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7">
        <v>-12</v>
      </c>
      <c r="B27" s="10" t="str">
        <f>IF(4стр1!C49=4стр1!B48,4стр1!B50,IF(4стр1!C49=4стр1!B50,4стр1!B48,0))</f>
        <v>нет</v>
      </c>
      <c r="C27" s="40">
        <v>85</v>
      </c>
      <c r="D27" s="59" t="s">
        <v>129</v>
      </c>
      <c r="E27" s="58"/>
      <c r="F27" s="40">
        <v>113</v>
      </c>
      <c r="G27" s="56" t="s">
        <v>100</v>
      </c>
      <c r="H27" s="57"/>
      <c r="I27" s="52"/>
      <c r="J27" s="57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7"/>
      <c r="B28" s="47">
        <v>-43</v>
      </c>
      <c r="C28" s="10" t="str">
        <f>IF(4стр2!D23=4стр2!C21,4стр2!C25,IF(4стр2!D23=4стр2!C25,4стр2!C21,0))</f>
        <v>Набиуллин Ильдус</v>
      </c>
      <c r="D28" s="52"/>
      <c r="E28" s="58"/>
      <c r="F28" s="57"/>
      <c r="G28" s="57"/>
      <c r="H28" s="57"/>
      <c r="I28" s="52"/>
      <c r="J28" s="57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7">
        <v>-13</v>
      </c>
      <c r="B29" s="6" t="str">
        <f>IF(4стр1!C53=4стр1!B52,4стр1!B54,IF(4стр1!C53=4стр1!B54,4стр1!B52,0))</f>
        <v>Иванова Анна</v>
      </c>
      <c r="C29" s="52"/>
      <c r="D29" s="47">
        <v>-52</v>
      </c>
      <c r="E29" s="6" t="str">
        <f>IF(4стр1!E59=4стр1!D55,4стр1!D63,IF(4стр1!E59=4стр1!D63,4стр1!D55,0))</f>
        <v>Ахметгалиев Ильнур</v>
      </c>
      <c r="F29" s="57"/>
      <c r="G29" s="57"/>
      <c r="H29" s="57"/>
      <c r="I29" s="52"/>
      <c r="J29" s="57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7"/>
      <c r="B30" s="40">
        <v>70</v>
      </c>
      <c r="C30" s="56" t="s">
        <v>156</v>
      </c>
      <c r="D30" s="52"/>
      <c r="E30" s="57"/>
      <c r="F30" s="57"/>
      <c r="G30" s="57"/>
      <c r="H30" s="57"/>
      <c r="I30" s="52"/>
      <c r="J30" s="62" t="s">
        <v>97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7">
        <v>-14</v>
      </c>
      <c r="B31" s="10" t="str">
        <f>IF(4стр1!C57=4стр1!B56,4стр1!B58,IF(4стр1!C57=4стр1!B58,4стр1!B56,0))</f>
        <v>Кондров Эдуард</v>
      </c>
      <c r="C31" s="40">
        <v>86</v>
      </c>
      <c r="D31" s="56" t="s">
        <v>100</v>
      </c>
      <c r="E31" s="40">
        <v>107</v>
      </c>
      <c r="F31" s="59" t="s">
        <v>100</v>
      </c>
      <c r="G31" s="40">
        <v>117</v>
      </c>
      <c r="H31" s="59" t="s">
        <v>100</v>
      </c>
      <c r="I31" s="52"/>
      <c r="J31" s="63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7"/>
      <c r="B32" s="47">
        <v>-42</v>
      </c>
      <c r="C32" s="10" t="str">
        <f>IF(4стр2!D15=4стр2!C13,4стр2!C17,IF(4стр2!D15=4стр2!C17,4стр2!C13,0))</f>
        <v>Вахитов Шамиль</v>
      </c>
      <c r="D32" s="57"/>
      <c r="E32" s="57"/>
      <c r="F32" s="52"/>
      <c r="G32" s="57"/>
      <c r="H32" s="52"/>
      <c r="I32" s="52"/>
      <c r="J32" s="57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7">
        <v>-15</v>
      </c>
      <c r="B33" s="6" t="str">
        <f>IF(4стр1!C61=4стр1!B60,4стр1!B62,IF(4стр1!C61=4стр1!B62,4стр1!B60,0))</f>
        <v>Сайфутдинов Марс</v>
      </c>
      <c r="C33" s="52"/>
      <c r="D33" s="40">
        <v>99</v>
      </c>
      <c r="E33" s="59" t="s">
        <v>100</v>
      </c>
      <c r="F33" s="52"/>
      <c r="G33" s="57"/>
      <c r="H33" s="52"/>
      <c r="I33" s="52"/>
      <c r="J33" s="4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7"/>
      <c r="B34" s="40">
        <v>71</v>
      </c>
      <c r="C34" s="56" t="s">
        <v>141</v>
      </c>
      <c r="D34" s="57"/>
      <c r="E34" s="52"/>
      <c r="F34" s="52"/>
      <c r="G34" s="57"/>
      <c r="H34" s="52"/>
      <c r="I34" s="52"/>
      <c r="J34" s="57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7">
        <v>-16</v>
      </c>
      <c r="B35" s="10" t="str">
        <f>IF(4стр1!C65=4стр1!B64,4стр1!B66,IF(4стр1!C65=4стр1!B66,4стр1!B64,0))</f>
        <v>нет</v>
      </c>
      <c r="C35" s="40">
        <v>87</v>
      </c>
      <c r="D35" s="59" t="s">
        <v>140</v>
      </c>
      <c r="E35" s="52"/>
      <c r="F35" s="47">
        <v>-59</v>
      </c>
      <c r="G35" s="10" t="str">
        <f>IF(4стр2!F19=4стр2!E11,4стр2!E27,IF(4стр2!F19=4стр2!E27,4стр2!E11,0))</f>
        <v>Саитов Эмиль</v>
      </c>
      <c r="H35" s="52"/>
      <c r="I35" s="64"/>
      <c r="J35" s="65" t="str">
        <f>IF(J30=J15,J47,IF(J30=J47,J15,0))</f>
        <v>Мурзин Рустем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7"/>
      <c r="B36" s="47">
        <v>-41</v>
      </c>
      <c r="C36" s="10" t="str">
        <f>IF(4стр2!D7=4стр2!C5,4стр2!C9,IF(4стр2!D7=4стр2!C9,4стр2!C5,0))</f>
        <v>Сидо Артем</v>
      </c>
      <c r="D36" s="52"/>
      <c r="E36" s="52"/>
      <c r="F36" s="52"/>
      <c r="G36" s="52"/>
      <c r="H36" s="52"/>
      <c r="I36" s="64"/>
      <c r="J36" s="63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7">
        <v>-17</v>
      </c>
      <c r="B37" s="6" t="str">
        <f>IF(4стр2!C5=4стр2!B4,4стр2!B6,IF(4стр2!C5=4стр2!B6,4стр2!B4,0))</f>
        <v>нет</v>
      </c>
      <c r="C37" s="52"/>
      <c r="D37" s="47">
        <v>-53</v>
      </c>
      <c r="E37" s="6" t="str">
        <f>IF(4стр2!E11=4стр2!D7,4стр2!D15,IF(4стр2!E11=4стр2!D15,4стр2!D7,0))</f>
        <v>Гайфуллин Роберт</v>
      </c>
      <c r="F37" s="52"/>
      <c r="G37" s="52"/>
      <c r="H37" s="52"/>
      <c r="I37" s="52"/>
      <c r="J37" s="57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7"/>
      <c r="B38" s="40">
        <v>72</v>
      </c>
      <c r="C38" s="56" t="s">
        <v>136</v>
      </c>
      <c r="D38" s="52"/>
      <c r="E38" s="57"/>
      <c r="F38" s="52"/>
      <c r="G38" s="52"/>
      <c r="H38" s="52"/>
      <c r="I38" s="58"/>
      <c r="J38" s="57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7">
        <v>-18</v>
      </c>
      <c r="B39" s="10" t="str">
        <f>IF(4стр2!C9=4стр2!B8,4стр2!B10,IF(4стр2!C9=4стр2!B10,4стр2!B8,0))</f>
        <v>Бурангулов Радмир</v>
      </c>
      <c r="C39" s="40">
        <v>88</v>
      </c>
      <c r="D39" s="56" t="s">
        <v>136</v>
      </c>
      <c r="E39" s="40">
        <v>108</v>
      </c>
      <c r="F39" s="56" t="s">
        <v>109</v>
      </c>
      <c r="G39" s="52"/>
      <c r="H39" s="47">
        <v>-62</v>
      </c>
      <c r="I39" s="6" t="str">
        <f>IF(4стр2!G35=4стр2!F19,4стр2!F51,IF(4стр2!G35=4стр2!F51,4стр2!F19,0))</f>
        <v>Ерыкалин Юрий</v>
      </c>
      <c r="J39" s="57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7"/>
      <c r="B40" s="47">
        <v>-40</v>
      </c>
      <c r="C40" s="10" t="str">
        <f>IF(4стр1!D63=4стр1!C61,4стр1!C65,IF(4стр1!D63=4стр1!C65,4стр1!C61,0))</f>
        <v>Макаров Никита</v>
      </c>
      <c r="D40" s="57"/>
      <c r="E40" s="57"/>
      <c r="F40" s="57"/>
      <c r="G40" s="52"/>
      <c r="H40" s="52"/>
      <c r="I40" s="57"/>
      <c r="J40" s="57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7">
        <v>-19</v>
      </c>
      <c r="B41" s="6" t="str">
        <f>IF(4стр2!C13=4стр2!B12,4стр2!B14,IF(4стр2!C13=4стр2!B14,4стр2!B12,0))</f>
        <v>Мустафин Альмир</v>
      </c>
      <c r="C41" s="52"/>
      <c r="D41" s="40">
        <v>100</v>
      </c>
      <c r="E41" s="59" t="s">
        <v>155</v>
      </c>
      <c r="F41" s="57"/>
      <c r="G41" s="52"/>
      <c r="H41" s="52"/>
      <c r="I41" s="57"/>
      <c r="J41" s="57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7"/>
      <c r="B42" s="40">
        <v>73</v>
      </c>
      <c r="C42" s="56" t="s">
        <v>155</v>
      </c>
      <c r="D42" s="57"/>
      <c r="E42" s="58"/>
      <c r="F42" s="57"/>
      <c r="G42" s="52"/>
      <c r="H42" s="52"/>
      <c r="I42" s="57"/>
      <c r="J42" s="57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7">
        <v>-20</v>
      </c>
      <c r="B43" s="10" t="str">
        <f>IF(4стр2!C17=4стр2!B16,4стр2!B18,IF(4стр2!C17=4стр2!B18,4стр2!B16,0))</f>
        <v>Виноградов Иван</v>
      </c>
      <c r="C43" s="40">
        <v>89</v>
      </c>
      <c r="D43" s="59" t="s">
        <v>155</v>
      </c>
      <c r="E43" s="58"/>
      <c r="F43" s="40">
        <v>114</v>
      </c>
      <c r="G43" s="56" t="s">
        <v>109</v>
      </c>
      <c r="H43" s="58"/>
      <c r="I43" s="57"/>
      <c r="J43" s="57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7"/>
      <c r="B44" s="47">
        <v>-39</v>
      </c>
      <c r="C44" s="10" t="str">
        <f>IF(4стр1!D55=4стр1!C53,4стр1!C57,IF(4стр1!D55=4стр1!C57,4стр1!C53,0))</f>
        <v>Брылов Егор</v>
      </c>
      <c r="D44" s="52"/>
      <c r="E44" s="58"/>
      <c r="F44" s="57"/>
      <c r="G44" s="57"/>
      <c r="H44" s="58"/>
      <c r="I44" s="57"/>
      <c r="J44" s="57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7">
        <v>-21</v>
      </c>
      <c r="B45" s="6" t="str">
        <f>IF(4стр2!C21=4стр2!B20,4стр2!B22,IF(4стр2!C21=4стр2!B22,4стр2!B20,0))</f>
        <v>нет</v>
      </c>
      <c r="C45" s="52"/>
      <c r="D45" s="47">
        <v>-54</v>
      </c>
      <c r="E45" s="6" t="str">
        <f>IF(4стр2!E27=4стр2!D23,4стр2!D31,IF(4стр2!E27=4стр2!D31,4стр2!D23,0))</f>
        <v>Григорьев Руслан</v>
      </c>
      <c r="F45" s="57"/>
      <c r="G45" s="57"/>
      <c r="H45" s="58"/>
      <c r="I45" s="57"/>
      <c r="J45" s="57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7"/>
      <c r="B46" s="40">
        <v>74</v>
      </c>
      <c r="C46" s="56" t="s">
        <v>147</v>
      </c>
      <c r="D46" s="52"/>
      <c r="E46" s="57"/>
      <c r="F46" s="57"/>
      <c r="G46" s="57"/>
      <c r="H46" s="58"/>
      <c r="I46" s="57"/>
      <c r="J46" s="57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7">
        <v>-22</v>
      </c>
      <c r="B47" s="10" t="str">
        <f>IF(4стр2!C25=4стр2!B24,4стр2!B26,IF(4стр2!C25=4стр2!B26,4стр2!B24,0))</f>
        <v>Саетгалеев Артем</v>
      </c>
      <c r="C47" s="40">
        <v>90</v>
      </c>
      <c r="D47" s="56" t="s">
        <v>128</v>
      </c>
      <c r="E47" s="40">
        <v>109</v>
      </c>
      <c r="F47" s="59" t="s">
        <v>104</v>
      </c>
      <c r="G47" s="40">
        <v>118</v>
      </c>
      <c r="H47" s="56" t="s">
        <v>121</v>
      </c>
      <c r="I47" s="40">
        <v>123</v>
      </c>
      <c r="J47" s="59" t="s">
        <v>97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7"/>
      <c r="B48" s="47">
        <v>-38</v>
      </c>
      <c r="C48" s="10" t="str">
        <f>IF(4стр1!D47=4стр1!C45,4стр1!C49,IF(4стр1!D47=4стр1!C49,4стр1!C45,0))</f>
        <v>Тимербулатов Тагир</v>
      </c>
      <c r="D48" s="57"/>
      <c r="E48" s="57"/>
      <c r="F48" s="52"/>
      <c r="G48" s="57"/>
      <c r="H48" s="57"/>
      <c r="I48" s="57"/>
      <c r="J48" s="52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7">
        <v>-23</v>
      </c>
      <c r="B49" s="6" t="str">
        <f>IF(4стр2!C29=4стр2!B28,4стр2!B30,IF(4стр2!C29=4стр2!B30,4стр2!B28,0))</f>
        <v>Бабчук Владимир</v>
      </c>
      <c r="C49" s="52"/>
      <c r="D49" s="40">
        <v>101</v>
      </c>
      <c r="E49" s="59" t="s">
        <v>128</v>
      </c>
      <c r="F49" s="52"/>
      <c r="G49" s="57"/>
      <c r="H49" s="57"/>
      <c r="I49" s="57"/>
      <c r="J49" s="52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7"/>
      <c r="B50" s="40">
        <v>75</v>
      </c>
      <c r="C50" s="56" t="s">
        <v>143</v>
      </c>
      <c r="D50" s="57"/>
      <c r="E50" s="58"/>
      <c r="F50" s="52"/>
      <c r="G50" s="57"/>
      <c r="H50" s="57"/>
      <c r="I50" s="57"/>
      <c r="J50" s="52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7">
        <v>-24</v>
      </c>
      <c r="B51" s="10" t="str">
        <f>IF(4стр2!C33=4стр2!B32,4стр2!B34,IF(4стр2!C33=4стр2!B34,4стр2!B32,0))</f>
        <v>нет</v>
      </c>
      <c r="C51" s="40">
        <v>91</v>
      </c>
      <c r="D51" s="59" t="s">
        <v>117</v>
      </c>
      <c r="E51" s="58"/>
      <c r="F51" s="47">
        <v>-58</v>
      </c>
      <c r="G51" s="10" t="str">
        <f>IF(4стр1!F51=4стр1!E43,4стр1!E59,IF(4стр1!F51=4стр1!E59,4стр1!E43,0))</f>
        <v>Морозкин Никита</v>
      </c>
      <c r="H51" s="57"/>
      <c r="I51" s="57"/>
      <c r="J51" s="52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7"/>
      <c r="B52" s="61">
        <v>-37</v>
      </c>
      <c r="C52" s="10" t="str">
        <f>IF(4стр1!D39=4стр1!C37,4стр1!C41,IF(4стр1!D39=4стр1!C41,4стр1!C37,0))</f>
        <v>Ключников Артем</v>
      </c>
      <c r="D52" s="52"/>
      <c r="E52" s="58"/>
      <c r="F52" s="52"/>
      <c r="G52" s="58"/>
      <c r="H52" s="57"/>
      <c r="I52" s="57"/>
      <c r="J52" s="52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7">
        <v>-25</v>
      </c>
      <c r="B53" s="6" t="str">
        <f>IF(4стр2!C37=4стр2!B36,4стр2!B38,IF(4стр2!C37=4стр2!B38,4стр2!B36,0))</f>
        <v>нет</v>
      </c>
      <c r="C53" s="52"/>
      <c r="D53" s="47">
        <v>-55</v>
      </c>
      <c r="E53" s="6" t="str">
        <f>IF(4стр2!E43=4стр2!D39,4стр2!D47,IF(4стр2!E43=4стр2!D47,4стр2!D39,0))</f>
        <v>Набиуллина Светлана</v>
      </c>
      <c r="F53" s="52"/>
      <c r="G53" s="58"/>
      <c r="H53" s="57"/>
      <c r="I53" s="57"/>
      <c r="J53" s="52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7"/>
      <c r="B54" s="40">
        <v>76</v>
      </c>
      <c r="C54" s="56" t="s">
        <v>144</v>
      </c>
      <c r="D54" s="52"/>
      <c r="E54" s="57"/>
      <c r="F54" s="52"/>
      <c r="G54" s="58"/>
      <c r="H54" s="57"/>
      <c r="I54" s="57"/>
      <c r="J54" s="52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7">
        <v>-26</v>
      </c>
      <c r="B55" s="10" t="str">
        <f>IF(4стр2!C41=4стр2!B40,4стр2!B42,IF(4стр2!C41=4стр2!B42,4стр2!B40,0))</f>
        <v>Соловьев Никита</v>
      </c>
      <c r="C55" s="40">
        <v>92</v>
      </c>
      <c r="D55" s="56" t="s">
        <v>132</v>
      </c>
      <c r="E55" s="40">
        <v>110</v>
      </c>
      <c r="F55" s="56" t="s">
        <v>131</v>
      </c>
      <c r="G55" s="58"/>
      <c r="H55" s="40">
        <v>121</v>
      </c>
      <c r="I55" s="59" t="s">
        <v>105</v>
      </c>
      <c r="J55" s="52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7"/>
      <c r="B56" s="47">
        <v>-36</v>
      </c>
      <c r="C56" s="10" t="str">
        <f>IF(4стр1!D31=4стр1!C29,4стр1!C33,IF(4стр1!D31=4стр1!C33,4стр1!C29,0))</f>
        <v>Галимарданов Артур</v>
      </c>
      <c r="D56" s="57"/>
      <c r="E56" s="57"/>
      <c r="F56" s="57"/>
      <c r="G56" s="58"/>
      <c r="H56" s="57"/>
      <c r="I56" s="52"/>
      <c r="J56" s="52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7">
        <v>-27</v>
      </c>
      <c r="B57" s="6" t="str">
        <f>IF(4стр2!C45=4стр2!B44,4стр2!B46,IF(4стр2!C45=4стр2!B46,4стр2!B44,0))</f>
        <v>Якупов Ильдар</v>
      </c>
      <c r="C57" s="52"/>
      <c r="D57" s="40">
        <v>102</v>
      </c>
      <c r="E57" s="59" t="s">
        <v>131</v>
      </c>
      <c r="F57" s="57"/>
      <c r="G57" s="58"/>
      <c r="H57" s="57"/>
      <c r="I57" s="52"/>
      <c r="J57" s="52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7"/>
      <c r="B58" s="40">
        <v>77</v>
      </c>
      <c r="C58" s="56" t="s">
        <v>146</v>
      </c>
      <c r="D58" s="57"/>
      <c r="E58" s="58"/>
      <c r="F58" s="57"/>
      <c r="G58" s="58"/>
      <c r="H58" s="57"/>
      <c r="I58" s="52"/>
      <c r="J58" s="52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7">
        <v>-28</v>
      </c>
      <c r="B59" s="10" t="str">
        <f>IF(4стр2!C49=4стр2!B48,4стр2!B50,IF(4стр2!C49=4стр2!B50,4стр2!B48,0))</f>
        <v>нет</v>
      </c>
      <c r="C59" s="40">
        <v>93</v>
      </c>
      <c r="D59" s="59" t="s">
        <v>131</v>
      </c>
      <c r="E59" s="58"/>
      <c r="F59" s="40">
        <v>115</v>
      </c>
      <c r="G59" s="56" t="s">
        <v>153</v>
      </c>
      <c r="H59" s="57"/>
      <c r="I59" s="52"/>
      <c r="J59" s="52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7"/>
      <c r="B60" s="47">
        <v>-35</v>
      </c>
      <c r="C60" s="10" t="str">
        <f>IF(4стр1!D23=4стр1!C21,4стр1!C25,IF(4стр1!D23=4стр1!C25,4стр1!C21,0))</f>
        <v>Аглиуллин Эмиль</v>
      </c>
      <c r="D60" s="52"/>
      <c r="E60" s="58"/>
      <c r="F60" s="57"/>
      <c r="G60" s="57"/>
      <c r="H60" s="57"/>
      <c r="I60" s="52"/>
      <c r="J60" s="52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7">
        <v>-29</v>
      </c>
      <c r="B61" s="6" t="str">
        <f>IF(4стр2!C53=4стр2!B52,4стр2!B54,IF(4стр2!C53=4стр2!B54,4стр2!B52,0))</f>
        <v>Разбежкина Вера</v>
      </c>
      <c r="C61" s="52"/>
      <c r="D61" s="47">
        <v>-56</v>
      </c>
      <c r="E61" s="6" t="str">
        <f>IF(4стр2!E59=4стр2!D55,4стр2!D63,IF(4стр2!E59=4стр2!D63,4стр2!D55,0))</f>
        <v>Хубатулин Денис</v>
      </c>
      <c r="F61" s="57"/>
      <c r="G61" s="57"/>
      <c r="H61" s="57"/>
      <c r="I61" s="52"/>
      <c r="J61" s="52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7"/>
      <c r="B62" s="40">
        <v>78</v>
      </c>
      <c r="C62" s="56" t="s">
        <v>151</v>
      </c>
      <c r="D62" s="52"/>
      <c r="E62" s="57"/>
      <c r="F62" s="57"/>
      <c r="G62" s="57"/>
      <c r="H62" s="57"/>
      <c r="I62" s="52"/>
      <c r="J62" s="52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7">
        <v>-30</v>
      </c>
      <c r="B63" s="10" t="str">
        <f>IF(4стр2!C57=4стр2!B56,4стр2!B58,IF(4стр2!C57=4стр2!B58,4стр2!B56,0))</f>
        <v>Архипов Андрей</v>
      </c>
      <c r="C63" s="40">
        <v>94</v>
      </c>
      <c r="D63" s="56" t="s">
        <v>153</v>
      </c>
      <c r="E63" s="40">
        <v>111</v>
      </c>
      <c r="F63" s="59" t="s">
        <v>153</v>
      </c>
      <c r="G63" s="40">
        <v>119</v>
      </c>
      <c r="H63" s="59" t="s">
        <v>105</v>
      </c>
      <c r="I63" s="52"/>
      <c r="J63" s="52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7"/>
      <c r="B64" s="47">
        <v>-34</v>
      </c>
      <c r="C64" s="10" t="str">
        <f>IF(4стр1!D15=4стр1!C13,4стр1!C17,IF(4стр1!D15=4стр1!C17,4стр1!C13,0))</f>
        <v>Умов Сергей</v>
      </c>
      <c r="D64" s="57"/>
      <c r="E64" s="57"/>
      <c r="F64" s="52"/>
      <c r="G64" s="57"/>
      <c r="H64" s="52"/>
      <c r="I64" s="52"/>
      <c r="J64" s="52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7">
        <v>-31</v>
      </c>
      <c r="B65" s="6" t="str">
        <f>IF(4стр2!C61=4стр2!B60,4стр2!B62,IF(4стр2!C61=4стр2!B62,4стр2!B60,0))</f>
        <v>Набиуллин Ильдар</v>
      </c>
      <c r="C65" s="52"/>
      <c r="D65" s="40">
        <v>103</v>
      </c>
      <c r="E65" s="59" t="s">
        <v>153</v>
      </c>
      <c r="F65" s="52"/>
      <c r="G65" s="57"/>
      <c r="H65" s="47">
        <v>-122</v>
      </c>
      <c r="I65" s="6" t="str">
        <f>IF(J15=I7,I23,IF(J15=I23,I7,0))</f>
        <v>Нечепуренко Роман</v>
      </c>
      <c r="J65" s="52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7"/>
      <c r="B66" s="40">
        <v>79</v>
      </c>
      <c r="C66" s="56" t="s">
        <v>137</v>
      </c>
      <c r="D66" s="57"/>
      <c r="E66" s="52"/>
      <c r="F66" s="52"/>
      <c r="G66" s="57"/>
      <c r="H66" s="47"/>
      <c r="I66" s="40">
        <v>125</v>
      </c>
      <c r="J66" s="56" t="s">
        <v>105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7">
        <v>-32</v>
      </c>
      <c r="B67" s="10" t="str">
        <f>IF(4стр2!C65=4стр2!B64,4стр2!B66,IF(4стр2!C65=4стр2!B66,4стр2!B64,0))</f>
        <v>нет</v>
      </c>
      <c r="C67" s="40">
        <v>95</v>
      </c>
      <c r="D67" s="59" t="s">
        <v>138</v>
      </c>
      <c r="E67" s="52"/>
      <c r="F67" s="47">
        <v>-57</v>
      </c>
      <c r="G67" s="10" t="str">
        <f>IF(4стр1!F19=4стр1!E11,4стр1!E27,IF(4стр1!F19=4стр1!E27,4стр1!E11,0))</f>
        <v>Якшимбетов Радмир</v>
      </c>
      <c r="H67" s="47">
        <v>-123</v>
      </c>
      <c r="I67" s="10" t="str">
        <f>IF(J47=I39,I55,IF(J47=I55,I39,0))</f>
        <v>Якшимбетов Радмир</v>
      </c>
      <c r="J67" s="4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7"/>
      <c r="B68" s="47">
        <v>-33</v>
      </c>
      <c r="C68" s="10" t="str">
        <f>IF(4стр1!D7=4стр1!C5,4стр1!C9,IF(4стр1!D7=4стр1!C9,4стр1!C5,0))</f>
        <v>Ишимова Эльмира</v>
      </c>
      <c r="D68" s="52"/>
      <c r="E68" s="52"/>
      <c r="F68" s="52"/>
      <c r="G68" s="52"/>
      <c r="H68" s="47"/>
      <c r="I68" s="47">
        <v>-125</v>
      </c>
      <c r="J68" s="6" t="str">
        <f>IF(J66=I65,I67,IF(J66=I67,I65,0))</f>
        <v>Нечепуренко Роман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7">
        <v>-116</v>
      </c>
      <c r="B69" s="6"/>
      <c r="C69" s="52"/>
      <c r="D69" s="52"/>
      <c r="E69" s="47">
        <v>-127</v>
      </c>
      <c r="F69" s="6">
        <f>IF(C70=B69,B71,IF(C70=B71,B69,0))</f>
        <v>0</v>
      </c>
      <c r="G69" s="52"/>
      <c r="H69" s="47">
        <v>-120</v>
      </c>
      <c r="I69" s="6"/>
      <c r="J69" s="4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7"/>
      <c r="B70" s="40">
        <v>127</v>
      </c>
      <c r="C70" s="56"/>
      <c r="D70" s="52"/>
      <c r="E70" s="47"/>
      <c r="F70" s="40">
        <v>130</v>
      </c>
      <c r="G70" s="56"/>
      <c r="H70" s="47"/>
      <c r="I70" s="40">
        <v>126</v>
      </c>
      <c r="J70" s="56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7">
        <v>-117</v>
      </c>
      <c r="B71" s="10"/>
      <c r="C71" s="57"/>
      <c r="D71" s="58"/>
      <c r="E71" s="47">
        <v>-128</v>
      </c>
      <c r="F71" s="10">
        <f>IF(C74=B73,B75,IF(C74=B75,B73,0))</f>
        <v>0</v>
      </c>
      <c r="G71" s="47" t="s">
        <v>10</v>
      </c>
      <c r="H71" s="47">
        <v>-121</v>
      </c>
      <c r="I71" s="10"/>
      <c r="J71" s="4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7"/>
      <c r="B72" s="52"/>
      <c r="C72" s="40">
        <v>129</v>
      </c>
      <c r="D72" s="56"/>
      <c r="E72" s="47"/>
      <c r="F72" s="47">
        <v>-130</v>
      </c>
      <c r="G72" s="6">
        <f>IF(G70=F69,F71,IF(G70=F71,F69,0))</f>
        <v>0</v>
      </c>
      <c r="H72" s="47"/>
      <c r="I72" s="47">
        <v>-126</v>
      </c>
      <c r="J72" s="6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7">
        <v>-118</v>
      </c>
      <c r="B73" s="6"/>
      <c r="C73" s="57"/>
      <c r="D73" s="61" t="s">
        <v>6</v>
      </c>
      <c r="E73" s="47">
        <v>-112</v>
      </c>
      <c r="F73" s="6"/>
      <c r="G73" s="47" t="s">
        <v>11</v>
      </c>
      <c r="H73" s="47">
        <v>-131</v>
      </c>
      <c r="I73" s="6">
        <f>IF(G74=F73,F75,IF(G74=F75,F73,0))</f>
        <v>0</v>
      </c>
      <c r="J73" s="4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7"/>
      <c r="B74" s="40">
        <v>128</v>
      </c>
      <c r="C74" s="59"/>
      <c r="D74" s="52"/>
      <c r="E74" s="47"/>
      <c r="F74" s="40">
        <v>131</v>
      </c>
      <c r="G74" s="56"/>
      <c r="H74" s="47"/>
      <c r="I74" s="40">
        <v>134</v>
      </c>
      <c r="J74" s="56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7">
        <v>-119</v>
      </c>
      <c r="B75" s="10"/>
      <c r="C75" s="47">
        <v>-129</v>
      </c>
      <c r="D75" s="6">
        <f>IF(D72=C70,C74,IF(D72=C74,C70,0))</f>
        <v>0</v>
      </c>
      <c r="E75" s="47">
        <v>-113</v>
      </c>
      <c r="F75" s="10"/>
      <c r="G75" s="57"/>
      <c r="H75" s="47">
        <v>-132</v>
      </c>
      <c r="I75" s="10">
        <f>IF(G78=F77,F79,IF(G78=F79,F77,0))</f>
        <v>0</v>
      </c>
      <c r="J75" s="4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7"/>
      <c r="B76" s="52"/>
      <c r="C76" s="52"/>
      <c r="D76" s="47" t="s">
        <v>8</v>
      </c>
      <c r="E76" s="47"/>
      <c r="F76" s="52"/>
      <c r="G76" s="40">
        <v>133</v>
      </c>
      <c r="H76" s="56"/>
      <c r="I76" s="47">
        <v>-134</v>
      </c>
      <c r="J76" s="6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7">
        <v>-104</v>
      </c>
      <c r="B77" s="6"/>
      <c r="C77" s="52"/>
      <c r="D77" s="52"/>
      <c r="E77" s="47">
        <v>-114</v>
      </c>
      <c r="F77" s="6"/>
      <c r="G77" s="57"/>
      <c r="H77" s="61" t="s">
        <v>12</v>
      </c>
      <c r="I77" s="52"/>
      <c r="J77" s="4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7"/>
      <c r="B78" s="40">
        <v>135</v>
      </c>
      <c r="C78" s="56"/>
      <c r="D78" s="52"/>
      <c r="E78" s="47"/>
      <c r="F78" s="40">
        <v>132</v>
      </c>
      <c r="G78" s="59"/>
      <c r="H78" s="52"/>
      <c r="I78" s="52"/>
      <c r="J78" s="52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7">
        <v>-105</v>
      </c>
      <c r="B79" s="10"/>
      <c r="C79" s="57"/>
      <c r="D79" s="52"/>
      <c r="E79" s="47">
        <v>-115</v>
      </c>
      <c r="F79" s="10"/>
      <c r="G79" s="47">
        <v>-133</v>
      </c>
      <c r="H79" s="6">
        <f>IF(H76=G74,G78,IF(H76=G78,G74,0))</f>
        <v>0</v>
      </c>
      <c r="I79" s="52"/>
      <c r="J79" s="52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7"/>
      <c r="B80" s="52"/>
      <c r="C80" s="40">
        <v>139</v>
      </c>
      <c r="D80" s="56"/>
      <c r="E80" s="52"/>
      <c r="F80" s="52"/>
      <c r="G80" s="52"/>
      <c r="H80" s="47" t="s">
        <v>14</v>
      </c>
      <c r="I80" s="52"/>
      <c r="J80" s="52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7">
        <v>-106</v>
      </c>
      <c r="B81" s="6"/>
      <c r="C81" s="57"/>
      <c r="D81" s="57"/>
      <c r="E81" s="52"/>
      <c r="F81" s="52"/>
      <c r="G81" s="47">
        <v>-139</v>
      </c>
      <c r="H81" s="6">
        <f>IF(D80=C78,C82,IF(D80=C82,C78,0))</f>
        <v>0</v>
      </c>
      <c r="I81" s="52"/>
      <c r="J81" s="52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7"/>
      <c r="B82" s="40">
        <v>136</v>
      </c>
      <c r="C82" s="59"/>
      <c r="D82" s="57"/>
      <c r="E82" s="52"/>
      <c r="F82" s="52"/>
      <c r="G82" s="52"/>
      <c r="H82" s="40">
        <v>142</v>
      </c>
      <c r="I82" s="56"/>
      <c r="J82" s="52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7">
        <v>-107</v>
      </c>
      <c r="B83" s="10"/>
      <c r="C83" s="52"/>
      <c r="D83" s="57"/>
      <c r="E83" s="52"/>
      <c r="F83" s="52"/>
      <c r="G83" s="47">
        <v>-140</v>
      </c>
      <c r="H83" s="10">
        <f>IF(D88=C86,C90,IF(D88=C90,C86,0))</f>
        <v>0</v>
      </c>
      <c r="I83" s="47" t="s">
        <v>157</v>
      </c>
      <c r="J83" s="52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7"/>
      <c r="B84" s="52"/>
      <c r="C84" s="58"/>
      <c r="D84" s="40">
        <v>141</v>
      </c>
      <c r="E84" s="56"/>
      <c r="F84" s="47">
        <v>-135</v>
      </c>
      <c r="G84" s="6">
        <f>IF(C78=B77,B79,IF(C78=B79,B77,0))</f>
        <v>0</v>
      </c>
      <c r="H84" s="47">
        <v>-142</v>
      </c>
      <c r="I84" s="6">
        <f>IF(I82=H81,H83,IF(I82=H83,H81,0))</f>
        <v>0</v>
      </c>
      <c r="J84" s="52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7">
        <v>-108</v>
      </c>
      <c r="B85" s="6"/>
      <c r="C85" s="52"/>
      <c r="D85" s="57"/>
      <c r="E85" s="47" t="s">
        <v>16</v>
      </c>
      <c r="F85" s="47"/>
      <c r="G85" s="40">
        <v>143</v>
      </c>
      <c r="H85" s="66"/>
      <c r="I85" s="47" t="s">
        <v>19</v>
      </c>
      <c r="J85" s="52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7"/>
      <c r="B86" s="40">
        <v>137</v>
      </c>
      <c r="C86" s="56"/>
      <c r="D86" s="57"/>
      <c r="E86" s="52"/>
      <c r="F86" s="47">
        <v>-136</v>
      </c>
      <c r="G86" s="10">
        <f>IF(C82=B81,B83,IF(C82=B83,B81,0))</f>
        <v>0</v>
      </c>
      <c r="H86" s="57"/>
      <c r="I86" s="52"/>
      <c r="J86" s="52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7">
        <v>-109</v>
      </c>
      <c r="B87" s="10"/>
      <c r="C87" s="57"/>
      <c r="D87" s="57"/>
      <c r="E87" s="52"/>
      <c r="F87" s="47"/>
      <c r="G87" s="52"/>
      <c r="H87" s="40">
        <v>145</v>
      </c>
      <c r="I87" s="66"/>
      <c r="J87" s="52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7"/>
      <c r="B88" s="52"/>
      <c r="C88" s="40">
        <v>140</v>
      </c>
      <c r="D88" s="59"/>
      <c r="E88" s="52"/>
      <c r="F88" s="47">
        <v>-137</v>
      </c>
      <c r="G88" s="6">
        <f>IF(C86=B85,B87,IF(C86=B87,B85,0))</f>
        <v>0</v>
      </c>
      <c r="H88" s="57"/>
      <c r="I88" s="61" t="s">
        <v>18</v>
      </c>
      <c r="J88" s="52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7">
        <v>-110</v>
      </c>
      <c r="B89" s="6"/>
      <c r="C89" s="57"/>
      <c r="D89" s="58"/>
      <c r="E89" s="52"/>
      <c r="F89" s="47"/>
      <c r="G89" s="40">
        <v>144</v>
      </c>
      <c r="H89" s="67"/>
      <c r="I89" s="52"/>
      <c r="J89" s="52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7"/>
      <c r="B90" s="40">
        <v>138</v>
      </c>
      <c r="C90" s="59"/>
      <c r="D90" s="47">
        <v>-141</v>
      </c>
      <c r="E90" s="6">
        <f>IF(E84=D80,D88,IF(E84=D88,D80,0))</f>
        <v>0</v>
      </c>
      <c r="F90" s="47">
        <v>-138</v>
      </c>
      <c r="G90" s="10">
        <f>IF(C90=B89,B91,IF(C90=B91,B89,0))</f>
        <v>0</v>
      </c>
      <c r="H90" s="47">
        <v>-145</v>
      </c>
      <c r="I90" s="6">
        <f>IF(I87=H85,H89,IF(I87=H89,H85,0))</f>
        <v>0</v>
      </c>
      <c r="J90" s="52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7">
        <v>-111</v>
      </c>
      <c r="B91" s="10"/>
      <c r="C91" s="52"/>
      <c r="D91" s="52"/>
      <c r="E91" s="47" t="s">
        <v>17</v>
      </c>
      <c r="F91" s="52"/>
      <c r="G91" s="52"/>
      <c r="H91" s="52"/>
      <c r="I91" s="47" t="s">
        <v>20</v>
      </c>
      <c r="J91" s="52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95</v>
      </c>
      <c r="B2" s="27"/>
      <c r="C2" s="29" t="s">
        <v>114</v>
      </c>
      <c r="D2" s="27"/>
      <c r="E2" s="27"/>
      <c r="F2" s="27"/>
      <c r="G2" s="27"/>
      <c r="H2" s="27"/>
      <c r="I2" s="27"/>
    </row>
    <row r="3" spans="1:9" ht="18">
      <c r="A3" s="23" t="s">
        <v>94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115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117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118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Сп3!C1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Сп3!C2</f>
        <v>1/16 финала Турнира им.Алексея Щербака. 19 октября.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Пермяков Никита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86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Сп3!A16</f>
        <v>Бортко Вячеслав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86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Вахитов Шамиль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100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Шаяхметов Азамат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88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Ерыкалин Юрий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97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Сп3!A12</f>
        <v>Гайфуллин Роберт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88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Сп3!A13</f>
        <v>Неизвестных Игорь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88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Могилевская Инесса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88</v>
      </c>
      <c r="G19" s="8"/>
      <c r="H19" s="8"/>
      <c r="I19" s="8"/>
    </row>
    <row r="20" spans="1:9" ht="12.75">
      <c r="A20" s="4">
        <v>3</v>
      </c>
      <c r="B20" s="6" t="str">
        <f>Сп3!A3</f>
        <v>Латыпов Аллан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94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Сп3!A14</f>
        <v>Ключников Артем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94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Ишмаева Юлия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89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Краснова Светлана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95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Мурзин Рустем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99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Григорьев Руслан</v>
      </c>
      <c r="C30" s="11"/>
      <c r="D30" s="11"/>
      <c r="E30" s="4">
        <v>-15</v>
      </c>
      <c r="F30" s="6" t="str">
        <f>IF(F19=E11,E27,IF(F19=E27,E11,0))</f>
        <v>Кузнецов Олег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95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Сп3!A15</f>
        <v>Ибраев Эмиль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95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Кузнецов Олег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Бортко Вячеслав</v>
      </c>
      <c r="C36" s="5"/>
      <c r="D36" s="4">
        <v>-13</v>
      </c>
      <c r="E36" s="6" t="str">
        <f>IF(E11=D7,D15,IF(E11=D15,D7,0))</f>
        <v>Пермяков Никита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101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Шаяхметов Азамат</v>
      </c>
      <c r="C38" s="7">
        <v>20</v>
      </c>
      <c r="D38" s="35" t="s">
        <v>99</v>
      </c>
      <c r="E38" s="7">
        <v>26</v>
      </c>
      <c r="F38" s="35" t="s">
        <v>89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Мурзин Рустем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Гайфуллин Роберт</v>
      </c>
      <c r="C40" s="5"/>
      <c r="D40" s="7">
        <v>24</v>
      </c>
      <c r="E40" s="36" t="s">
        <v>89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116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Неизвестных Игорь</v>
      </c>
      <c r="C42" s="7">
        <v>21</v>
      </c>
      <c r="D42" s="36" t="s">
        <v>89</v>
      </c>
      <c r="E42" s="15"/>
      <c r="F42" s="7">
        <v>28</v>
      </c>
      <c r="G42" s="35" t="s">
        <v>89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Краснова Светлана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Ключников Артем</v>
      </c>
      <c r="C44" s="5"/>
      <c r="D44" s="4">
        <v>-14</v>
      </c>
      <c r="E44" s="6" t="str">
        <f>IF(E27=D23,D31,IF(E27=D31,D23,0))</f>
        <v>Латыпов Аллан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117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Ишмаева Юлия</v>
      </c>
      <c r="C46" s="7">
        <v>22</v>
      </c>
      <c r="D46" s="35" t="s">
        <v>97</v>
      </c>
      <c r="E46" s="7">
        <v>27</v>
      </c>
      <c r="F46" s="36" t="s">
        <v>97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Ерыкалин Юрий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Григорьев Руслан</v>
      </c>
      <c r="C48" s="5"/>
      <c r="D48" s="7">
        <v>25</v>
      </c>
      <c r="E48" s="36" t="s">
        <v>97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104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Ибраев Эмиль</v>
      </c>
      <c r="C50" s="7">
        <v>23</v>
      </c>
      <c r="D50" s="36" t="s">
        <v>100</v>
      </c>
      <c r="E50" s="15"/>
      <c r="F50" s="4">
        <v>-28</v>
      </c>
      <c r="G50" s="6" t="str">
        <f>IF(G42=F38,F46,IF(G42=F46,F38,0))</f>
        <v>Ерыкалин Юрий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Вахитов Шамиль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Пермяков Никита</v>
      </c>
      <c r="C53" s="5"/>
      <c r="D53" s="4">
        <v>-20</v>
      </c>
      <c r="E53" s="6" t="str">
        <f>IF(D38=C37,C39,IF(D38=C39,C37,0))</f>
        <v>Шаяхметов Азамат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86</v>
      </c>
      <c r="D54" s="5"/>
      <c r="E54" s="7">
        <v>31</v>
      </c>
      <c r="F54" s="8" t="s">
        <v>101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Латыпов Аллан</v>
      </c>
      <c r="C55" s="16" t="s">
        <v>4</v>
      </c>
      <c r="D55" s="4">
        <v>-21</v>
      </c>
      <c r="E55" s="10" t="str">
        <f>IF(D42=C41,C43,IF(D42=C43,C41,0))</f>
        <v>Неизвестных Игорь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Латыпов Аллан</v>
      </c>
      <c r="D56" s="5"/>
      <c r="E56" s="5"/>
      <c r="F56" s="7">
        <v>33</v>
      </c>
      <c r="G56" s="8" t="s">
        <v>101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Ключников Артем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Мурзин Рустем</v>
      </c>
      <c r="C58" s="5"/>
      <c r="D58" s="5"/>
      <c r="E58" s="7">
        <v>32</v>
      </c>
      <c r="F58" s="12" t="s">
        <v>104</v>
      </c>
      <c r="G58" s="20"/>
      <c r="H58" s="5"/>
      <c r="I58" s="5"/>
    </row>
    <row r="59" spans="1:9" ht="12.75">
      <c r="A59" s="5"/>
      <c r="B59" s="7">
        <v>30</v>
      </c>
      <c r="C59" s="8" t="s">
        <v>100</v>
      </c>
      <c r="D59" s="4">
        <v>-23</v>
      </c>
      <c r="E59" s="10" t="str">
        <f>IF(D50=C49,C51,IF(D50=C51,C49,0))</f>
        <v>Григорьев Руслан</v>
      </c>
      <c r="F59" s="4">
        <v>-33</v>
      </c>
      <c r="G59" s="6" t="str">
        <f>IF(G56=F54,F58,IF(G56=F58,F54,0))</f>
        <v>Григорьев Руслан</v>
      </c>
      <c r="H59" s="14"/>
      <c r="I59" s="14"/>
    </row>
    <row r="60" spans="1:9" ht="12.75">
      <c r="A60" s="4">
        <v>-25</v>
      </c>
      <c r="B60" s="10" t="str">
        <f>IF(E48=D46,D50,IF(E48=D50,D46,0))</f>
        <v>Вахитов Шамиль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Мурзин Рустем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Неизвестных Игорь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Бортко Вячеслав</v>
      </c>
      <c r="C63" s="5"/>
      <c r="D63" s="5"/>
      <c r="E63" s="5"/>
      <c r="F63" s="7">
        <v>34</v>
      </c>
      <c r="G63" s="8" t="s">
        <v>116</v>
      </c>
      <c r="H63" s="14"/>
      <c r="I63" s="14"/>
    </row>
    <row r="64" spans="1:9" ht="12.75">
      <c r="A64" s="5"/>
      <c r="B64" s="7">
        <v>35</v>
      </c>
      <c r="C64" s="8" t="s">
        <v>109</v>
      </c>
      <c r="D64" s="5"/>
      <c r="E64" s="4">
        <v>-32</v>
      </c>
      <c r="F64" s="10" t="str">
        <f>IF(F58=E57,E59,IF(F58=E59,E57,0))</f>
        <v>Ключников Артем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Гайфуллин Роберт</v>
      </c>
      <c r="C65" s="11"/>
      <c r="D65" s="15"/>
      <c r="E65" s="5"/>
      <c r="F65" s="4">
        <v>-34</v>
      </c>
      <c r="G65" s="6" t="str">
        <f>IF(G63=F62,F64,IF(G63=F64,F62,0))</f>
        <v>Ключников Артем</v>
      </c>
      <c r="H65" s="14"/>
      <c r="I65" s="14"/>
    </row>
    <row r="66" spans="1:9" ht="12.75">
      <c r="A66" s="5"/>
      <c r="B66" s="5"/>
      <c r="C66" s="7">
        <v>37</v>
      </c>
      <c r="D66" s="8" t="s">
        <v>115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Ишмаева Юлия</v>
      </c>
      <c r="C67" s="11"/>
      <c r="D67" s="17" t="s">
        <v>12</v>
      </c>
      <c r="E67" s="4">
        <v>-35</v>
      </c>
      <c r="F67" s="6" t="str">
        <f>IF(C64=B63,B65,IF(C64=B65,B63,0))</f>
        <v>Бортко Вячеслав</v>
      </c>
      <c r="G67" s="5"/>
      <c r="H67" s="5"/>
      <c r="I67" s="5"/>
    </row>
    <row r="68" spans="1:9" ht="12.75">
      <c r="A68" s="5"/>
      <c r="B68" s="7">
        <v>36</v>
      </c>
      <c r="C68" s="12" t="s">
        <v>115</v>
      </c>
      <c r="D68" s="20"/>
      <c r="E68" s="5"/>
      <c r="F68" s="7">
        <v>38</v>
      </c>
      <c r="G68" s="8" t="s">
        <v>118</v>
      </c>
      <c r="H68" s="14"/>
      <c r="I68" s="14"/>
    </row>
    <row r="69" spans="1:9" ht="12.75">
      <c r="A69" s="4">
        <v>-19</v>
      </c>
      <c r="B69" s="10" t="str">
        <f>IF(C49=B48,B50,IF(C49=B50,B48,0))</f>
        <v>Ибраев Эмиль</v>
      </c>
      <c r="C69" s="4">
        <v>-37</v>
      </c>
      <c r="D69" s="6" t="str">
        <f>IF(D66=C64,C68,IF(D66=C68,C64,0))</f>
        <v>Гайфуллин Роберт</v>
      </c>
      <c r="E69" s="4">
        <v>-36</v>
      </c>
      <c r="F69" s="10" t="str">
        <f>IF(C68=B67,B69,IF(C68=B69,B67,0))</f>
        <v>Ибраев Эмиль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Бортко Вячеслав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92</v>
      </c>
      <c r="B2" s="27"/>
      <c r="C2" s="29" t="s">
        <v>93</v>
      </c>
      <c r="D2" s="27"/>
      <c r="E2" s="27"/>
      <c r="F2" s="27"/>
      <c r="G2" s="27"/>
      <c r="H2" s="27"/>
      <c r="I2" s="27"/>
    </row>
    <row r="3" spans="1:9" ht="18">
      <c r="A3" s="23" t="s">
        <v>86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106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107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108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109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110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111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112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113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Сп2!C1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Сп2!C2</f>
        <v>1/8 финала Турнира им.Алексея Щербака. 25 октября.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Сп2!A1</f>
        <v>Сальманов Линар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91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Сп2!A32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105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Сп2!A17</f>
        <v>Якшимбетов Радмир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Сп2!A16</f>
        <v>Григорьев Руслан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97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Сп2!A9</f>
        <v>Ерыкалин Юрий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97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Сп2!A24</f>
        <v>Калинович Денис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97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Сп2!A25</f>
        <v>Нигматулина Элина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Сп2!A8</f>
        <v>Краснова Светлана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97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Сп2!A5</f>
        <v>Латыпов Аллан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Сп2!A28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Сп2!A21</f>
        <v>Гайфуллин Роберт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100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Сп2!A12</f>
        <v>Вахитов Шамиль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Сп2!A13</f>
        <v>Шаяхметов Азамат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108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Сп2!A20</f>
        <v>Хубатулин Денис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Сп2!A29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Сп2!A4</f>
        <v>Нестеренко Георгий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96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Сп2!A3</f>
        <v>Пермяков Никита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Сп2!A30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86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Сп2!A19</f>
        <v>Латыпов Тимур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Сп2!A14</f>
        <v>Коновалов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95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Сп2!A11</f>
        <v>Мурзин Рустем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99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Сп2!A22</f>
        <v>Корнилов Руслан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95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Сп2!A27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95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Сп2!A6</f>
        <v>Кузнецов Олег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96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Сп2!A7</f>
        <v>Хасаншин Станислав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96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Сп2!A26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96</v>
      </c>
      <c r="E55" s="11"/>
      <c r="F55" s="18">
        <v>-31</v>
      </c>
      <c r="G55" s="6" t="str">
        <f>IF(G35=F19,F51,IF(G35=F51,F19,0))</f>
        <v>Ерыкалин Юрий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Сп2!A23</f>
        <v>Султангулов Рим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98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Сп2!A10</f>
        <v>Хакимов Фларит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96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Сп2!A15</f>
        <v>Саитов Эмиль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103</v>
      </c>
      <c r="D61" s="11"/>
      <c r="E61" s="4">
        <v>-58</v>
      </c>
      <c r="F61" s="6" t="str">
        <f>IF(2стр2!H14=2стр2!G10,2стр2!G18,IF(2стр2!H14=2стр2!G18,2стр2!G10,0))</f>
        <v>Нестеренко Георгий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Сп2!A18</f>
        <v>Муллагулова Лиля</v>
      </c>
      <c r="C62" s="11"/>
      <c r="D62" s="11"/>
      <c r="E62" s="5"/>
      <c r="F62" s="7">
        <v>61</v>
      </c>
      <c r="G62" s="8" t="s">
        <v>87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92</v>
      </c>
      <c r="E63" s="4">
        <v>-59</v>
      </c>
      <c r="F63" s="10" t="str">
        <f>IF(2стр2!H30=2стр2!G26,2стр2!G34,IF(2стр2!H30=2стр2!G34,2стр2!G26,0))</f>
        <v>Латыпов Аллан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Сп2!A31</f>
        <v>нет</v>
      </c>
      <c r="C64" s="11"/>
      <c r="D64" s="5"/>
      <c r="E64" s="5"/>
      <c r="F64" s="4">
        <v>-61</v>
      </c>
      <c r="G64" s="6" t="str">
        <f>IF(G62=F61,F63,IF(G62=F63,F61,0))</f>
        <v>Латыпов Аллан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92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Сп2!A2</f>
        <v>Зарипова Эльвина</v>
      </c>
      <c r="C66" s="5"/>
      <c r="D66" s="5"/>
      <c r="E66" s="4">
        <v>-56</v>
      </c>
      <c r="F66" s="6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/>
      <c r="C68" s="5"/>
      <c r="D68" s="5"/>
      <c r="E68" s="4">
        <v>-57</v>
      </c>
      <c r="F68" s="10"/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/>
      <c r="D69" s="5"/>
      <c r="E69" s="5"/>
      <c r="F69" s="4">
        <v>-62</v>
      </c>
      <c r="G69" s="6">
        <f>IF(G67=F66,F68,IF(G67=F68,F66,0))</f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/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/>
      <c r="E71" s="4">
        <v>-63</v>
      </c>
      <c r="F71" s="6">
        <f>IF(C69=B68,B70,IF(C69=B70,B68,0))</f>
        <v>0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/>
      <c r="C72" s="11"/>
      <c r="D72" s="17" t="s">
        <v>6</v>
      </c>
      <c r="E72" s="5"/>
      <c r="F72" s="7">
        <v>66</v>
      </c>
      <c r="G72" s="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/>
      <c r="D73" s="20"/>
      <c r="E73" s="4">
        <v>-64</v>
      </c>
      <c r="F73" s="10">
        <f>IF(C73=B72,B74,IF(C73=B74,B72,0))</f>
        <v>0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/>
      <c r="C74" s="4">
        <v>-65</v>
      </c>
      <c r="D74" s="6">
        <f>IF(D71=C69,C73,IF(D71=C73,C69,0))</f>
        <v>0</v>
      </c>
      <c r="E74" s="5"/>
      <c r="F74" s="4">
        <v>-66</v>
      </c>
      <c r="G74" s="6">
        <f>IF(G72=F71,F73,IF(G72=F73,F71,0))</f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Сп2!C1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Сп2!C2</f>
        <v>1/8 финала Турнира им.Алексея Щербака. 25 октября.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IF(2стр1!C5=2стр1!B4,2стр1!B6,IF(2стр1!C5=2стр1!B6,2стр1!B4,0))</f>
        <v>нет</v>
      </c>
      <c r="C4" s="5"/>
      <c r="D4" s="4">
        <v>-25</v>
      </c>
      <c r="E4" s="6" t="str">
        <f>IF(2стр1!E11=2стр1!D7,2стр1!D15,IF(2стр1!E11=2стр1!D15,2стр1!D7,0))</f>
        <v>Якшимбетов Радмир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IF(2стр1!C9=2стр1!B8,2стр1!B10,IF(2стр1!C9=2стр1!B10,2стр1!B8,0))</f>
        <v>Григорьев Руслан</v>
      </c>
      <c r="C6" s="7">
        <v>40</v>
      </c>
      <c r="D6" s="14" t="s">
        <v>103</v>
      </c>
      <c r="E6" s="7">
        <v>52</v>
      </c>
      <c r="F6" s="14" t="s">
        <v>103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IF(2стр1!D63=2стр1!C61,2стр1!C65,IF(2стр1!D63=2стр1!C65,2стр1!C61,0))</f>
        <v>Саитов Эмиль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IF(2стр1!C13=2стр1!B12,2стр1!B14,IF(2стр1!C13=2стр1!B14,2стр1!B12,0))</f>
        <v>Калинович Денис</v>
      </c>
      <c r="C8" s="5"/>
      <c r="D8" s="7">
        <v>48</v>
      </c>
      <c r="E8" s="21" t="s">
        <v>103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112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IF(2стр1!C17=2стр1!B16,2стр1!B18,IF(2стр1!C17=2стр1!B18,2стр1!B16,0))</f>
        <v>Нигматулина Элина</v>
      </c>
      <c r="C10" s="7">
        <v>41</v>
      </c>
      <c r="D10" s="21" t="s">
        <v>98</v>
      </c>
      <c r="E10" s="15"/>
      <c r="F10" s="7">
        <v>56</v>
      </c>
      <c r="G10" s="14" t="s">
        <v>87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IF(2стр1!D55=2стр1!C53,2стр1!C57,IF(2стр1!D55=2стр1!C57,2стр1!C53,0))</f>
        <v>Хакимов Фларит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IF(2стр1!C21=2стр1!B20,2стр1!B22,IF(2стр1!C21=2стр1!B22,2стр1!B20,0))</f>
        <v>нет</v>
      </c>
      <c r="C12" s="5"/>
      <c r="D12" s="4">
        <v>-26</v>
      </c>
      <c r="E12" s="6" t="str">
        <f>IF(2стр1!E27=2стр1!D23,2стр1!D31,IF(2стр1!E27=2стр1!D31,2стр1!D23,0))</f>
        <v>Нестеренко Георгий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109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IF(2стр1!C25=2стр1!B24,2стр1!B26,IF(2стр1!C25=2стр1!B26,2стр1!B24,0))</f>
        <v>Гайфуллин Роберт</v>
      </c>
      <c r="C14" s="7">
        <v>42</v>
      </c>
      <c r="D14" s="14" t="s">
        <v>99</v>
      </c>
      <c r="E14" s="7">
        <v>53</v>
      </c>
      <c r="F14" s="21" t="s">
        <v>87</v>
      </c>
      <c r="G14" s="7">
        <v>58</v>
      </c>
      <c r="H14" s="14" t="s">
        <v>95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IF(2стр1!D47=2стр1!C45,2стр1!C49,IF(2стр1!D47=2стр1!C49,2стр1!C45,0))</f>
        <v>Мурзин Рустем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IF(2стр1!C29=2стр1!B28,2стр1!B30,IF(2стр1!C29=2стр1!B30,2стр1!B28,0))</f>
        <v>Шаяхметов Азамат</v>
      </c>
      <c r="C16" s="5"/>
      <c r="D16" s="7">
        <v>49</v>
      </c>
      <c r="E16" s="21" t="s">
        <v>101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IF(2стр1!C33=2стр1!B32,2стр1!B34,IF(2стр1!C33=2стр1!B34,2стр1!B32,0))</f>
        <v>нет</v>
      </c>
      <c r="C18" s="7">
        <v>43</v>
      </c>
      <c r="D18" s="21" t="s">
        <v>101</v>
      </c>
      <c r="E18" s="15"/>
      <c r="F18" s="4">
        <v>-30</v>
      </c>
      <c r="G18" s="10" t="str">
        <f>IF(2стр1!F51=2стр1!E43,2стр1!E59,IF(2стр1!F51=2стр1!E59,2стр1!E43,0))</f>
        <v>Кузнецов Олег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IF(2стр1!D39=2стр1!C37,2стр1!C41,IF(2стр1!D39=2стр1!C41,2стр1!C37,0))</f>
        <v>Латыпов Тимур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IF(2стр1!C37=2стр1!B36,2стр1!B38,IF(2стр1!C37=2стр1!B38,2стр1!B36,0))</f>
        <v>нет</v>
      </c>
      <c r="C20" s="5"/>
      <c r="D20" s="4">
        <v>-27</v>
      </c>
      <c r="E20" s="6" t="str">
        <f>IF(2стр1!E43=2стр1!D39,2стр1!D47,IF(2стр1!E43=2стр1!D47,2стр1!D39,0))</f>
        <v>Пермяков Никита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IF(2стр1!C41=2стр1!B40,2стр1!B42,IF(2стр1!C41=2стр1!B42,2стр1!B40,0))</f>
        <v>Коновалов Александр</v>
      </c>
      <c r="C22" s="7">
        <v>44</v>
      </c>
      <c r="D22" s="14" t="s">
        <v>102</v>
      </c>
      <c r="E22" s="7">
        <v>54</v>
      </c>
      <c r="F22" s="14" t="s">
        <v>86</v>
      </c>
      <c r="G22" s="15"/>
      <c r="H22" s="7">
        <v>60</v>
      </c>
      <c r="I22" s="26" t="s">
        <v>91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IF(2стр1!D31=2стр1!C29,2стр1!C33,IF(2стр1!D31=2стр1!C33,2стр1!C29,0))</f>
        <v>Хубатулин Денис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IF(2стр1!C45=2стр1!B44,2стр1!B46,IF(2стр1!C45=2стр1!B46,2стр1!B44,0))</f>
        <v>Корнилов Руслан</v>
      </c>
      <c r="C24" s="5"/>
      <c r="D24" s="7">
        <v>50</v>
      </c>
      <c r="E24" s="21" t="s">
        <v>100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110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IF(2стр1!C49=2стр1!B48,2стр1!B50,IF(2стр1!C49=2стр1!B50,2стр1!B48,0))</f>
        <v>нет</v>
      </c>
      <c r="C26" s="7">
        <v>45</v>
      </c>
      <c r="D26" s="21" t="s">
        <v>100</v>
      </c>
      <c r="E26" s="15"/>
      <c r="F26" s="7">
        <v>57</v>
      </c>
      <c r="G26" s="14" t="s">
        <v>91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IF(2стр1!D23=2стр1!C21,2стр1!C25,IF(2стр1!D23=2стр1!C25,2стр1!C21,0))</f>
        <v>Вахитов Шамиль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IF(2стр1!C53=2стр1!B52,2стр1!B54,IF(2стр1!C53=2стр1!B54,2стр1!B52,0))</f>
        <v>нет</v>
      </c>
      <c r="C28" s="5"/>
      <c r="D28" s="4">
        <v>-28</v>
      </c>
      <c r="E28" s="6" t="str">
        <f>IF(2стр1!E59=2стр1!D55,2стр1!D63,IF(2стр1!E59=2стр1!D63,2стр1!D55,0))</f>
        <v>Зарипова Эльвина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111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IF(2стр1!C57=2стр1!B56,2стр1!B58,IF(2стр1!C57=2стр1!B58,2стр1!B56,0))</f>
        <v>Султангулов Рим</v>
      </c>
      <c r="C30" s="7">
        <v>46</v>
      </c>
      <c r="D30" s="14" t="s">
        <v>89</v>
      </c>
      <c r="E30" s="7">
        <v>55</v>
      </c>
      <c r="F30" s="21" t="s">
        <v>91</v>
      </c>
      <c r="G30" s="7">
        <v>59</v>
      </c>
      <c r="H30" s="21" t="s">
        <v>91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IF(2стр1!D15=2стр1!C13,2стр1!C17,IF(2стр1!D15=2стр1!C17,2стр1!C13,0))</f>
        <v>Краснова Светлана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IF(2стр1!C61=2стр1!B60,2стр1!B62,IF(2стр1!C61=2стр1!B62,2стр1!B60,0))</f>
        <v>Муллагулова Лиля</v>
      </c>
      <c r="C32" s="5"/>
      <c r="D32" s="7">
        <v>51</v>
      </c>
      <c r="E32" s="21" t="s">
        <v>91</v>
      </c>
      <c r="F32" s="5"/>
      <c r="G32" s="11"/>
      <c r="H32" s="4">
        <v>-60</v>
      </c>
      <c r="I32" s="33" t="str">
        <f>IF(I22=H14,H30,IF(I22=H30,H14,0))</f>
        <v>Кузнецов Олег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IF(2стр1!C65=2стр1!B64,2стр1!B66,IF(2стр1!C65=2стр1!B66,2стр1!B64,0))</f>
        <v>нет</v>
      </c>
      <c r="C34" s="7">
        <v>47</v>
      </c>
      <c r="D34" s="21" t="s">
        <v>91</v>
      </c>
      <c r="E34" s="15"/>
      <c r="F34" s="4">
        <v>-29</v>
      </c>
      <c r="G34" s="10" t="str">
        <f>IF(2стр1!F19=2стр1!E11,2стр1!E27,IF(2стр1!F19=2стр1!E27,2стр1!E11,0))</f>
        <v>Латыпов Аллан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IF(2стр1!D7=2стр1!C5,2стр1!C9,IF(2стр1!D7=2стр1!C9,2стр1!C5,0))</f>
        <v>Сальманов Линар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/>
      <c r="C37" s="5"/>
      <c r="D37" s="5"/>
      <c r="E37" s="5"/>
      <c r="F37" s="4">
        <v>-48</v>
      </c>
      <c r="G37" s="6"/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/>
      <c r="D38" s="5"/>
      <c r="E38" s="5"/>
      <c r="F38" s="5"/>
      <c r="G38" s="7">
        <v>67</v>
      </c>
      <c r="H38" s="14"/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/>
      <c r="C39" s="11"/>
      <c r="D39" s="5"/>
      <c r="E39" s="5"/>
      <c r="F39" s="4">
        <v>-49</v>
      </c>
      <c r="G39" s="10"/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/>
      <c r="E40" s="5"/>
      <c r="F40" s="5"/>
      <c r="G40" s="5"/>
      <c r="H40" s="7">
        <v>69</v>
      </c>
      <c r="I40" s="25"/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/>
      <c r="C41" s="11"/>
      <c r="D41" s="11"/>
      <c r="E41" s="5"/>
      <c r="F41" s="4">
        <v>-50</v>
      </c>
      <c r="G41" s="6"/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/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/>
      <c r="C43" s="5"/>
      <c r="D43" s="11"/>
      <c r="E43" s="5"/>
      <c r="F43" s="4">
        <v>-51</v>
      </c>
      <c r="G43" s="10"/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/>
      <c r="F44" s="5"/>
      <c r="G44" s="5"/>
      <c r="H44" s="4">
        <v>-69</v>
      </c>
      <c r="I44" s="6">
        <f>IF(I40=H38,H42,IF(I40=H42,H38,0))</f>
        <v>0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/>
      <c r="C45" s="5"/>
      <c r="D45" s="11"/>
      <c r="E45" s="16" t="s">
        <v>16</v>
      </c>
      <c r="F45" s="5"/>
      <c r="G45" s="4">
        <v>-67</v>
      </c>
      <c r="H45" s="6">
        <f>IF(H38=G37,G39,IF(H38=G39,G37,0))</f>
        <v>0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/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/>
      <c r="C47" s="11"/>
      <c r="D47" s="11"/>
      <c r="E47" s="5"/>
      <c r="F47" s="5"/>
      <c r="G47" s="4">
        <v>-68</v>
      </c>
      <c r="H47" s="10">
        <f>IF(H42=G41,G43,IF(H42=G43,G41,0))</f>
        <v>0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>
        <f>IF(I46=H45,H47,IF(I46=H47,H45,0))</f>
        <v>0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/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/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/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2008-11-15T14:35:33Z</cp:lastPrinted>
  <dcterms:created xsi:type="dcterms:W3CDTF">2008-02-03T08:28:10Z</dcterms:created>
  <dcterms:modified xsi:type="dcterms:W3CDTF">2008-11-17T18:03:53Z</dcterms:modified>
  <cp:category/>
  <cp:version/>
  <cp:contentType/>
  <cp:contentStatus/>
</cp:coreProperties>
</file>